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SJB\Institut for Fysik og Astronomi\"/>
    </mc:Choice>
  </mc:AlternateContent>
  <bookViews>
    <workbookView xWindow="-120" yWindow="-120" windowWidth="29040" windowHeight="15840"/>
  </bookViews>
  <sheets>
    <sheet name="NNF Projects" sheetId="1" r:id="rId1"/>
    <sheet name="Lister" sheetId="2" state="hidden" r:id="rId2"/>
  </sheets>
  <externalReferences>
    <externalReference r:id="rId3"/>
  </externalReferences>
  <definedNames>
    <definedName name="_Tabel1">Lister!$C$2:$D$14</definedName>
    <definedName name="Monthsorhours">[1]Sheet1!$A$1:$A$2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1" l="1"/>
  <c r="M23" i="1"/>
  <c r="AF24" i="1"/>
  <c r="AF23" i="1"/>
  <c r="X31" i="1" l="1"/>
  <c r="Y26" i="1" l="1"/>
  <c r="Y25" i="1"/>
  <c r="AF55" i="1"/>
  <c r="AE55" i="1"/>
  <c r="AD55" i="1"/>
  <c r="AC55" i="1"/>
  <c r="AB55" i="1"/>
  <c r="AA55" i="1"/>
  <c r="Z55" i="1"/>
  <c r="M55" i="1"/>
  <c r="L55" i="1"/>
  <c r="K55" i="1"/>
  <c r="J55" i="1"/>
  <c r="I55" i="1"/>
  <c r="H55" i="1"/>
  <c r="G55" i="1"/>
  <c r="AG52" i="1"/>
  <c r="N52" i="1"/>
  <c r="AG51" i="1"/>
  <c r="N51" i="1"/>
  <c r="AG50" i="1"/>
  <c r="N50" i="1"/>
  <c r="AG49" i="1"/>
  <c r="N49" i="1"/>
  <c r="AG48" i="1"/>
  <c r="AF48" i="1"/>
  <c r="AE48" i="1"/>
  <c r="AD48" i="1"/>
  <c r="AC48" i="1"/>
  <c r="AB48" i="1"/>
  <c r="AA48" i="1"/>
  <c r="Z48" i="1"/>
  <c r="N48" i="1"/>
  <c r="M48" i="1"/>
  <c r="L48" i="1"/>
  <c r="K48" i="1"/>
  <c r="J48" i="1"/>
  <c r="I48" i="1"/>
  <c r="H48" i="1"/>
  <c r="G48" i="1"/>
  <c r="AF44" i="1"/>
  <c r="AE44" i="1"/>
  <c r="AD44" i="1"/>
  <c r="AC44" i="1"/>
  <c r="AB44" i="1"/>
  <c r="AA44" i="1"/>
  <c r="Z44" i="1"/>
  <c r="AF43" i="1"/>
  <c r="AE43" i="1"/>
  <c r="AD43" i="1"/>
  <c r="AC43" i="1"/>
  <c r="AB43" i="1"/>
  <c r="AA43" i="1"/>
  <c r="Z43" i="1"/>
  <c r="M43" i="1"/>
  <c r="L43" i="1"/>
  <c r="K43" i="1"/>
  <c r="J43" i="1"/>
  <c r="I43" i="1"/>
  <c r="H43" i="1"/>
  <c r="G43" i="1"/>
  <c r="AF42" i="1"/>
  <c r="AE42" i="1"/>
  <c r="AD42" i="1"/>
  <c r="AC42" i="1"/>
  <c r="AB42" i="1"/>
  <c r="AA42" i="1"/>
  <c r="Z42" i="1"/>
  <c r="M42" i="1"/>
  <c r="L42" i="1"/>
  <c r="K42" i="1"/>
  <c r="J42" i="1"/>
  <c r="I42" i="1"/>
  <c r="H42" i="1"/>
  <c r="G42" i="1"/>
  <c r="AG41" i="1"/>
  <c r="N41" i="1"/>
  <c r="AG40" i="1"/>
  <c r="N40" i="1"/>
  <c r="AG39" i="1"/>
  <c r="N39" i="1"/>
  <c r="AF38" i="1"/>
  <c r="AE38" i="1"/>
  <c r="AD38" i="1"/>
  <c r="AC38" i="1"/>
  <c r="AB38" i="1"/>
  <c r="AA38" i="1"/>
  <c r="Z38" i="1"/>
  <c r="M38" i="1"/>
  <c r="L38" i="1"/>
  <c r="K38" i="1"/>
  <c r="J38" i="1"/>
  <c r="I38" i="1"/>
  <c r="H38" i="1"/>
  <c r="G38" i="1"/>
  <c r="AF37" i="1"/>
  <c r="AE37" i="1"/>
  <c r="AD37" i="1"/>
  <c r="AC37" i="1"/>
  <c r="AB37" i="1"/>
  <c r="AA37" i="1"/>
  <c r="Z37" i="1"/>
  <c r="M37" i="1"/>
  <c r="L37" i="1"/>
  <c r="K37" i="1"/>
  <c r="J37" i="1"/>
  <c r="I37" i="1"/>
  <c r="H37" i="1"/>
  <c r="G37" i="1"/>
  <c r="AG36" i="1"/>
  <c r="N36" i="1"/>
  <c r="AG35" i="1"/>
  <c r="N35" i="1"/>
  <c r="AG34" i="1"/>
  <c r="N34" i="1"/>
  <c r="AG33" i="1"/>
  <c r="AG38" i="1" s="1"/>
  <c r="AG43" i="1" s="1"/>
  <c r="N33" i="1"/>
  <c r="N38" i="1" s="1"/>
  <c r="N43" i="1" s="1"/>
  <c r="AF30" i="1"/>
  <c r="AE30" i="1"/>
  <c r="AD30" i="1"/>
  <c r="AC30" i="1"/>
  <c r="AB30" i="1"/>
  <c r="AA30" i="1"/>
  <c r="Z30" i="1"/>
  <c r="V30" i="1"/>
  <c r="M30" i="1"/>
  <c r="L30" i="1"/>
  <c r="K30" i="1"/>
  <c r="J30" i="1"/>
  <c r="I30" i="1"/>
  <c r="H30" i="1"/>
  <c r="G30" i="1"/>
  <c r="C30" i="1"/>
  <c r="AF29" i="1"/>
  <c r="AE29" i="1"/>
  <c r="AD29" i="1"/>
  <c r="AC29" i="1"/>
  <c r="AB29" i="1"/>
  <c r="AA29" i="1"/>
  <c r="Z29" i="1"/>
  <c r="V29" i="1"/>
  <c r="M29" i="1"/>
  <c r="L29" i="1"/>
  <c r="K29" i="1"/>
  <c r="J29" i="1"/>
  <c r="I29" i="1"/>
  <c r="H29" i="1"/>
  <c r="G29" i="1"/>
  <c r="C29" i="1"/>
  <c r="AF28" i="1"/>
  <c r="AE28" i="1"/>
  <c r="AE27" i="1" s="1"/>
  <c r="AD28" i="1"/>
  <c r="AD27" i="1" s="1"/>
  <c r="AC28" i="1"/>
  <c r="AB28" i="1"/>
  <c r="AB27" i="1" s="1"/>
  <c r="AA28" i="1"/>
  <c r="Z28" i="1"/>
  <c r="V28" i="1"/>
  <c r="M28" i="1"/>
  <c r="M27" i="1" s="1"/>
  <c r="L28" i="1"/>
  <c r="L27" i="1" s="1"/>
  <c r="K28" i="1"/>
  <c r="J28" i="1"/>
  <c r="I28" i="1"/>
  <c r="I27" i="1" s="1"/>
  <c r="H28" i="1"/>
  <c r="G28" i="1"/>
  <c r="G27" i="1" s="1"/>
  <c r="C28" i="1"/>
  <c r="AF27" i="1"/>
  <c r="AA27" i="1"/>
  <c r="V27" i="1"/>
  <c r="H27" i="1"/>
  <c r="C27" i="1"/>
  <c r="V26" i="1"/>
  <c r="C26" i="1"/>
  <c r="V25" i="1"/>
  <c r="C25" i="1"/>
  <c r="AE24" i="1"/>
  <c r="AD24" i="1"/>
  <c r="AC24" i="1"/>
  <c r="AB24" i="1"/>
  <c r="AA24" i="1"/>
  <c r="Z24" i="1"/>
  <c r="V24" i="1"/>
  <c r="L24" i="1"/>
  <c r="K24" i="1"/>
  <c r="J24" i="1"/>
  <c r="I24" i="1"/>
  <c r="H24" i="1"/>
  <c r="G24" i="1"/>
  <c r="C24" i="1"/>
  <c r="AE23" i="1"/>
  <c r="AD23" i="1"/>
  <c r="AC23" i="1"/>
  <c r="AB23" i="1"/>
  <c r="AA23" i="1"/>
  <c r="Z23" i="1"/>
  <c r="V23" i="1"/>
  <c r="L23" i="1"/>
  <c r="K23" i="1"/>
  <c r="J23" i="1"/>
  <c r="I23" i="1"/>
  <c r="H23" i="1"/>
  <c r="G23" i="1"/>
  <c r="C23" i="1"/>
  <c r="AF22" i="1"/>
  <c r="AF33" i="1" s="1"/>
  <c r="AE22" i="1"/>
  <c r="AE33" i="1" s="1"/>
  <c r="AD22" i="1"/>
  <c r="AD33" i="1" s="1"/>
  <c r="AC22" i="1"/>
  <c r="AC33" i="1" s="1"/>
  <c r="AB22" i="1"/>
  <c r="AB33" i="1" s="1"/>
  <c r="AA22" i="1"/>
  <c r="AA33" i="1" s="1"/>
  <c r="Z22" i="1"/>
  <c r="Z33" i="1" s="1"/>
  <c r="M22" i="1"/>
  <c r="M33" i="1" s="1"/>
  <c r="L22" i="1"/>
  <c r="L33" i="1" s="1"/>
  <c r="K22" i="1"/>
  <c r="K33" i="1" s="1"/>
  <c r="J22" i="1"/>
  <c r="J33" i="1" s="1"/>
  <c r="I22" i="1"/>
  <c r="I33" i="1" s="1"/>
  <c r="H22" i="1"/>
  <c r="H33" i="1" s="1"/>
  <c r="G22" i="1"/>
  <c r="G33" i="1" s="1"/>
  <c r="AG20" i="1"/>
  <c r="N20" i="1"/>
  <c r="AG19" i="1"/>
  <c r="N19" i="1"/>
  <c r="AG18" i="1"/>
  <c r="N18" i="1"/>
  <c r="AF17" i="1"/>
  <c r="AE17" i="1"/>
  <c r="AD17" i="1"/>
  <c r="AC17" i="1"/>
  <c r="AB17" i="1"/>
  <c r="AA17" i="1"/>
  <c r="Z17" i="1"/>
  <c r="M17" i="1"/>
  <c r="L17" i="1"/>
  <c r="K17" i="1"/>
  <c r="J17" i="1"/>
  <c r="I17" i="1"/>
  <c r="H17" i="1"/>
  <c r="G17" i="1"/>
  <c r="AG16" i="1"/>
  <c r="N16" i="1"/>
  <c r="AG15" i="1"/>
  <c r="N15" i="1"/>
  <c r="AG14" i="1"/>
  <c r="N14" i="1"/>
  <c r="AG13" i="1"/>
  <c r="N13" i="1"/>
  <c r="AF12" i="1"/>
  <c r="AF53" i="1" s="1"/>
  <c r="AF54" i="1" s="1"/>
  <c r="AE12" i="1"/>
  <c r="AE53" i="1" s="1"/>
  <c r="AE54" i="1" s="1"/>
  <c r="AD12" i="1"/>
  <c r="AD53" i="1" s="1"/>
  <c r="AD54" i="1" s="1"/>
  <c r="AC12" i="1"/>
  <c r="AC53" i="1" s="1"/>
  <c r="AC54" i="1" s="1"/>
  <c r="AB12" i="1"/>
  <c r="AB53" i="1" s="1"/>
  <c r="AB54" i="1" s="1"/>
  <c r="AA12" i="1"/>
  <c r="AA53" i="1" s="1"/>
  <c r="AA54" i="1" s="1"/>
  <c r="Z12" i="1"/>
  <c r="M12" i="1"/>
  <c r="L12" i="1"/>
  <c r="L53" i="1" s="1"/>
  <c r="L54" i="1" s="1"/>
  <c r="K12" i="1"/>
  <c r="K53" i="1" s="1"/>
  <c r="K54" i="1" s="1"/>
  <c r="J12" i="1"/>
  <c r="J53" i="1" s="1"/>
  <c r="J54" i="1" s="1"/>
  <c r="I12" i="1"/>
  <c r="H12" i="1"/>
  <c r="G12" i="1"/>
  <c r="AG11" i="1"/>
  <c r="N11" i="1"/>
  <c r="AG10" i="1"/>
  <c r="N10" i="1"/>
  <c r="AG9" i="1"/>
  <c r="N9" i="1"/>
  <c r="AG8" i="1"/>
  <c r="N8" i="1"/>
  <c r="AF7" i="1"/>
  <c r="AE7" i="1"/>
  <c r="AD7" i="1"/>
  <c r="AC7" i="1"/>
  <c r="AB7" i="1"/>
  <c r="AA7" i="1"/>
  <c r="Z7" i="1"/>
  <c r="M7" i="1"/>
  <c r="M25" i="1" s="1"/>
  <c r="L7" i="1"/>
  <c r="K7" i="1"/>
  <c r="J7" i="1"/>
  <c r="I7" i="1"/>
  <c r="H7" i="1"/>
  <c r="H25" i="1" s="1"/>
  <c r="G7" i="1"/>
  <c r="G25" i="1" s="1"/>
  <c r="AG6" i="1"/>
  <c r="N6" i="1"/>
  <c r="AG5" i="1"/>
  <c r="N5" i="1"/>
  <c r="AF4" i="1"/>
  <c r="AE4" i="1"/>
  <c r="AD4" i="1"/>
  <c r="AC4" i="1"/>
  <c r="AB4" i="1"/>
  <c r="AA4" i="1"/>
  <c r="Z4" i="1"/>
  <c r="M4" i="1"/>
  <c r="L4" i="1"/>
  <c r="K4" i="1"/>
  <c r="J4" i="1"/>
  <c r="I4" i="1"/>
  <c r="H4" i="1"/>
  <c r="G4" i="1"/>
  <c r="AE25" i="1" l="1"/>
  <c r="AG4" i="1"/>
  <c r="AA21" i="1"/>
  <c r="N4" i="1"/>
  <c r="AE21" i="1"/>
  <c r="AB46" i="1"/>
  <c r="AB47" i="1" s="1"/>
  <c r="AB21" i="1"/>
  <c r="AG44" i="1"/>
  <c r="AD21" i="1"/>
  <c r="N23" i="1"/>
  <c r="N42" i="1"/>
  <c r="AG28" i="1"/>
  <c r="N37" i="1"/>
  <c r="J21" i="1"/>
  <c r="AG17" i="1"/>
  <c r="AC27" i="1"/>
  <c r="Z27" i="1"/>
  <c r="AG27" i="1" s="1"/>
  <c r="G21" i="1"/>
  <c r="K44" i="1"/>
  <c r="Z21" i="1"/>
  <c r="N17" i="1"/>
  <c r="K27" i="1"/>
  <c r="AG12" i="1"/>
  <c r="AC46" i="1"/>
  <c r="AC47" i="1" s="1"/>
  <c r="AG7" i="1"/>
  <c r="AG42" i="1"/>
  <c r="L26" i="1"/>
  <c r="J44" i="1"/>
  <c r="N7" i="1"/>
  <c r="K21" i="1"/>
  <c r="N29" i="1"/>
  <c r="AG29" i="1"/>
  <c r="AG30" i="1"/>
  <c r="Z46" i="1"/>
  <c r="J26" i="1"/>
  <c r="L44" i="1"/>
  <c r="L21" i="1"/>
  <c r="AE46" i="1"/>
  <c r="AE47" i="1" s="1"/>
  <c r="K26" i="1"/>
  <c r="AF21" i="1"/>
  <c r="AC21" i="1"/>
  <c r="AG23" i="1"/>
  <c r="J27" i="1"/>
  <c r="N30" i="1"/>
  <c r="AG37" i="1"/>
  <c r="AD46" i="1"/>
  <c r="AD47" i="1" s="1"/>
  <c r="AF26" i="1"/>
  <c r="AA26" i="1"/>
  <c r="AE26" i="1"/>
  <c r="AE32" i="1" s="1"/>
  <c r="AD26" i="1"/>
  <c r="AC26" i="1"/>
  <c r="AB26" i="1"/>
  <c r="Z26" i="1"/>
  <c r="M53" i="1"/>
  <c r="M54" i="1" s="1"/>
  <c r="M26" i="1"/>
  <c r="AF46" i="1"/>
  <c r="AF47" i="1" s="1"/>
  <c r="M21" i="1"/>
  <c r="I21" i="1"/>
  <c r="I53" i="1"/>
  <c r="I54" i="1" s="1"/>
  <c r="I26" i="1"/>
  <c r="H53" i="1"/>
  <c r="H54" i="1" s="1"/>
  <c r="H26" i="1"/>
  <c r="H32" i="1" s="1"/>
  <c r="H21" i="1"/>
  <c r="AA46" i="1"/>
  <c r="AA47" i="1" s="1"/>
  <c r="N12" i="1"/>
  <c r="G26" i="1"/>
  <c r="G32" i="1" s="1"/>
  <c r="AG24" i="1"/>
  <c r="AF25" i="1"/>
  <c r="N28" i="1"/>
  <c r="M44" i="1"/>
  <c r="M45" i="1"/>
  <c r="I25" i="1"/>
  <c r="I32" i="1" s="1"/>
  <c r="Z25" i="1"/>
  <c r="G44" i="1"/>
  <c r="G45" i="1"/>
  <c r="G53" i="1"/>
  <c r="Z53" i="1"/>
  <c r="N24" i="1"/>
  <c r="J25" i="1"/>
  <c r="AA25" i="1"/>
  <c r="AA32" i="1" s="1"/>
  <c r="H44" i="1"/>
  <c r="H45" i="1"/>
  <c r="K25" i="1"/>
  <c r="AB25" i="1"/>
  <c r="I44" i="1"/>
  <c r="I45" i="1"/>
  <c r="L25" i="1"/>
  <c r="AC25" i="1"/>
  <c r="J45" i="1"/>
  <c r="AD25" i="1"/>
  <c r="K45" i="1"/>
  <c r="K47" i="1" s="1"/>
  <c r="L45" i="1"/>
  <c r="L47" i="1" s="1"/>
  <c r="AF32" i="1" l="1"/>
  <c r="N27" i="1"/>
  <c r="K32" i="1"/>
  <c r="K56" i="1" s="1"/>
  <c r="AG21" i="1"/>
  <c r="AB32" i="1"/>
  <c r="AG26" i="1"/>
  <c r="AC32" i="1"/>
  <c r="J47" i="1"/>
  <c r="J32" i="1"/>
  <c r="L32" i="1"/>
  <c r="L56" i="1" s="1"/>
  <c r="H47" i="1"/>
  <c r="H56" i="1" s="1"/>
  <c r="H57" i="1" s="1"/>
  <c r="H58" i="1" s="1"/>
  <c r="N21" i="1"/>
  <c r="N26" i="1"/>
  <c r="AD32" i="1"/>
  <c r="AD56" i="1" s="1"/>
  <c r="AD57" i="1" s="1"/>
  <c r="AD58" i="1" s="1"/>
  <c r="AG46" i="1"/>
  <c r="AC56" i="1"/>
  <c r="N45" i="1"/>
  <c r="M47" i="1"/>
  <c r="AE56" i="1"/>
  <c r="Z47" i="1"/>
  <c r="AG47" i="1" s="1"/>
  <c r="N44" i="1"/>
  <c r="G47" i="1"/>
  <c r="N25" i="1"/>
  <c r="AA56" i="1"/>
  <c r="AF56" i="1"/>
  <c r="I47" i="1"/>
  <c r="I56" i="1" s="1"/>
  <c r="Z32" i="1"/>
  <c r="AG25" i="1"/>
  <c r="M32" i="1"/>
  <c r="AB56" i="1"/>
  <c r="AG53" i="1"/>
  <c r="Z54" i="1"/>
  <c r="AG54" i="1" s="1"/>
  <c r="N53" i="1"/>
  <c r="G54" i="1"/>
  <c r="N54" i="1" s="1"/>
  <c r="J56" i="1" l="1"/>
  <c r="J57" i="1" s="1"/>
  <c r="J58" i="1" s="1"/>
  <c r="N32" i="1"/>
  <c r="G56" i="1"/>
  <c r="G57" i="1" s="1"/>
  <c r="G58" i="1" s="1"/>
  <c r="AG32" i="1"/>
  <c r="Z56" i="1"/>
  <c r="I57" i="1"/>
  <c r="I58" i="1" s="1"/>
  <c r="L57" i="1"/>
  <c r="L58" i="1" s="1"/>
  <c r="AE57" i="1"/>
  <c r="AE58" i="1" s="1"/>
  <c r="AB57" i="1"/>
  <c r="AB58" i="1" s="1"/>
  <c r="AF57" i="1"/>
  <c r="AF58" i="1" s="1"/>
  <c r="K57" i="1"/>
  <c r="K58" i="1" s="1"/>
  <c r="AC57" i="1"/>
  <c r="AC58" i="1" s="1"/>
  <c r="AA57" i="1"/>
  <c r="AA58" i="1" s="1"/>
  <c r="N47" i="1"/>
  <c r="G60" i="1" s="1"/>
  <c r="M56" i="1"/>
  <c r="N56" i="1" l="1"/>
  <c r="K60" i="1" s="1"/>
  <c r="B68" i="1"/>
  <c r="D68" i="1"/>
  <c r="AG56" i="1"/>
  <c r="Z57" i="1"/>
  <c r="AG57" i="1" s="1"/>
  <c r="M57" i="1"/>
  <c r="N57" i="1" s="1"/>
  <c r="F68" i="1" l="1"/>
  <c r="M58" i="1"/>
  <c r="N58" i="1" s="1"/>
  <c r="L68" i="1" s="1"/>
  <c r="Z58" i="1"/>
  <c r="AG58" i="1" s="1"/>
  <c r="J68" i="1" l="1"/>
  <c r="H68" i="1"/>
</calcChain>
</file>

<file path=xl/comments1.xml><?xml version="1.0" encoding="utf-8"?>
<comments xmlns="http://schemas.openxmlformats.org/spreadsheetml/2006/main">
  <authors>
    <author>Mikkel Bjerg Kongsbak</author>
  </authors>
  <commentList>
    <comment ref="C43" authorId="0" shapeId="0">
      <text>
        <r>
          <rPr>
            <b/>
            <sz val="9"/>
            <color indexed="81"/>
            <rFont val="Tahoma"/>
            <charset val="1"/>
          </rPr>
          <t>Mikkel Bjerg Kongsbak:</t>
        </r>
        <r>
          <rPr>
            <sz val="9"/>
            <color indexed="81"/>
            <rFont val="Tahoma"/>
            <charset val="1"/>
          </rPr>
          <t xml:space="preserve">
Bench fee can be included in the budget for support of individual researchers to cover expenses needed to conduct the proposed research. 
Bench fee is calculated per academic employee actively working on the project and may only be used for expenses 
that are related to the research project and which cannot be included within another individual budget category. 
The budget must specify the expenses covered by the bench fee, which may include:
o Common or shared laboratory expenses and consumables
o Laboratory utilities (electricity, gas, water)
o Maintenance of essential equipment 
o Service contracts 
o Technical and IT support
Note, that bench fee cannot cover rent, administrative support, representation, social contributions etc.
To include a bench fee in the budget, the fee must be a part of the general expense policy of the administrating institution, and it must apply for all employees independently of funding source. Documentation that the administrating institution has a general bench fee policy should be included in the Hosting Letter from the administrating institution enclosed as link or appendix. An unspecified bench fee without documentation will not be accepted. 
Maximum DKK 8.000 per month per FTE working on the project. </t>
        </r>
      </text>
    </comment>
    <comment ref="V43" authorId="0" shapeId="0">
      <text>
        <r>
          <rPr>
            <b/>
            <sz val="9"/>
            <color indexed="81"/>
            <rFont val="Tahoma"/>
            <charset val="1"/>
          </rPr>
          <t>Mikkel Bjerg Kongsbak:</t>
        </r>
        <r>
          <rPr>
            <sz val="9"/>
            <color indexed="81"/>
            <rFont val="Tahoma"/>
            <charset val="1"/>
          </rPr>
          <t xml:space="preserve">
Bench fee can be included in the budget for support of individual researchers to cover expenses needed to conduct the proposed research. 
Bench fee is calculated per academic employee actively working on the project and may only be used for expenses 
that are related to the research project and which cannot be included within another individual budget category. 
The budget must specify the expenses covered by the bench fee, which may include:
o Common or shared laboratory expenses and consumables
o Laboratory utilities (electricity, gas, water)
o Maintenance of essential equipment 
o Service contracts 
o Technical and IT support
Note, that bench fee cannot cover rent, administrative support, representation, social contributions etc.
To include a bench fee in the budget, the fee must be a part of the general expense policy of the administrating institution, and it must apply for all employees independently of funding source. Documentation that the administrating institution has a general bench fee policy should be included in the Hosting Letter from the administrating institution enclosed as link or appendix. An unspecified bench fee without documentation will not be accepted. 
Maximum DKK 8.000 per month per FTE working on the project. </t>
        </r>
      </text>
    </comment>
  </commentList>
</comments>
</file>

<file path=xl/sharedStrings.xml><?xml version="1.0" encoding="utf-8"?>
<sst xmlns="http://schemas.openxmlformats.org/spreadsheetml/2006/main" count="129" uniqueCount="80">
  <si>
    <t>NNF requested contribution</t>
  </si>
  <si>
    <t>Co-financing</t>
  </si>
  <si>
    <t>A - DIRECT PERSONNEL COSTS</t>
  </si>
  <si>
    <t>Personnel - person months</t>
  </si>
  <si>
    <t>Year 1</t>
  </si>
  <si>
    <t>Year 2</t>
  </si>
  <si>
    <t>Year 3</t>
  </si>
  <si>
    <t>Year 4</t>
  </si>
  <si>
    <t>Year 5</t>
  </si>
  <si>
    <t>Year 6</t>
  </si>
  <si>
    <t>Year 7</t>
  </si>
  <si>
    <t>Total</t>
  </si>
  <si>
    <t>VIP (named)</t>
  </si>
  <si>
    <t>Postdocs</t>
  </si>
  <si>
    <t>PhD</t>
  </si>
  <si>
    <t>TAP</t>
  </si>
  <si>
    <t>Total person months</t>
  </si>
  <si>
    <t>Salaries in DKK</t>
  </si>
  <si>
    <t>Salary pr. mth.</t>
  </si>
  <si>
    <t>Total (DKK)</t>
  </si>
  <si>
    <t>Yearly extrapolation</t>
  </si>
  <si>
    <t>Total Personnel costs</t>
  </si>
  <si>
    <t>B - OTHER DIRECT COSTS</t>
  </si>
  <si>
    <t>Equipment</t>
  </si>
  <si>
    <t>[Item XX]</t>
  </si>
  <si>
    <t>[Item YY]</t>
  </si>
  <si>
    <t>Total Equipment</t>
  </si>
  <si>
    <t>Travel expenses</t>
  </si>
  <si>
    <t>Kick off meeting</t>
  </si>
  <si>
    <t>Project meetings</t>
  </si>
  <si>
    <t>Conferences</t>
  </si>
  <si>
    <t>Total Travel expenses</t>
  </si>
  <si>
    <t>Bench fee</t>
  </si>
  <si>
    <t>Applied VIP time: 8000 DKK/VIP/month - FTE</t>
  </si>
  <si>
    <t>Co-financed VIP time: 8000 DKK/VIP/month - FTE</t>
  </si>
  <si>
    <t>Is the generated bench fee applied for?</t>
  </si>
  <si>
    <t>YES</t>
  </si>
  <si>
    <t>Faculty bench fee surplus (calculated minus NNF level)</t>
  </si>
  <si>
    <t>Total Bench fee</t>
  </si>
  <si>
    <t>Consumables</t>
  </si>
  <si>
    <t>Consumables (Postdoc, PhD)</t>
  </si>
  <si>
    <t>Study fee</t>
  </si>
  <si>
    <t>Total Consumables</t>
  </si>
  <si>
    <t>TOTAL</t>
  </si>
  <si>
    <t>Subtotal</t>
  </si>
  <si>
    <t>Direct administrative expenses</t>
  </si>
  <si>
    <t>Total Budget</t>
  </si>
  <si>
    <t>Overview</t>
  </si>
  <si>
    <t>A</t>
  </si>
  <si>
    <t>B</t>
  </si>
  <si>
    <t>C</t>
  </si>
  <si>
    <t>D</t>
  </si>
  <si>
    <t>E</t>
  </si>
  <si>
    <t>F</t>
  </si>
  <si>
    <t>Direct Personnel 
costs</t>
  </si>
  <si>
    <t>Other Direct 
costs</t>
  </si>
  <si>
    <t>Total project 
costs</t>
  </si>
  <si>
    <t>NO</t>
  </si>
  <si>
    <t>in %</t>
  </si>
  <si>
    <t>Coverage of departmental fixed costs</t>
  </si>
  <si>
    <t>NAT: 2%</t>
  </si>
  <si>
    <t>TECH: 3%</t>
  </si>
  <si>
    <t>Yearly extrapolation:</t>
  </si>
  <si>
    <t>Funding from the grant cannot cover 
salary for the main applicant or co-applicant(s).</t>
  </si>
  <si>
    <t>ECOS</t>
  </si>
  <si>
    <t>ENVS</t>
  </si>
  <si>
    <t>AGRO</t>
  </si>
  <si>
    <t>ANIS</t>
  </si>
  <si>
    <t>FOOD</t>
  </si>
  <si>
    <t>QGG</t>
  </si>
  <si>
    <t>BCE</t>
  </si>
  <si>
    <t>ECE</t>
  </si>
  <si>
    <t>CAE</t>
  </si>
  <si>
    <t>MPE</t>
  </si>
  <si>
    <t>Department</t>
  </si>
  <si>
    <t xml:space="preserve"> - </t>
  </si>
  <si>
    <t>Calculated bench fee</t>
  </si>
  <si>
    <t>NAT - 'dry'</t>
  </si>
  <si>
    <t>NAT - 'wet'</t>
  </si>
  <si>
    <r>
      <t xml:space="preserve">Dept./Faculty
</t>
    </r>
    <r>
      <rPr>
        <sz val="14"/>
        <color theme="1"/>
        <rFont val="Calibri"/>
        <family val="2"/>
        <scheme val="minor"/>
      </rPr>
      <t>(drop down)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</si>
</sst>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sz val="14"/>
      <color theme="1"/>
      <name val="Calibri"/>
      <family val="2"/>
      <scheme val="minor"/>
    </font>
    <font>
      <b/>
      <sz val="36"/>
      <name val="Calibri"/>
      <family val="2"/>
      <scheme val="minor"/>
    </font>
    <font>
      <b/>
      <sz val="36"/>
      <color theme="1"/>
      <name val="Calibri"/>
      <family val="2"/>
      <scheme val="minor"/>
    </font>
    <font>
      <b/>
      <sz val="14"/>
      <color theme="1"/>
      <name val="Calibri"/>
      <family val="2"/>
      <scheme val="minor"/>
    </font>
    <font>
      <b/>
      <sz val="14"/>
      <name val="Calibri"/>
      <family val="2"/>
      <scheme val="minor"/>
    </font>
    <font>
      <b/>
      <sz val="24"/>
      <color theme="1"/>
      <name val="Calibri"/>
      <family val="2"/>
      <scheme val="minor"/>
    </font>
    <font>
      <sz val="14"/>
      <name val="Calibri"/>
      <family val="2"/>
      <scheme val="minor"/>
    </font>
    <font>
      <b/>
      <sz val="9"/>
      <color indexed="81"/>
      <name val="Tahoma"/>
      <charset val="1"/>
    </font>
    <font>
      <sz val="9"/>
      <color indexed="81"/>
      <name val="Tahoma"/>
      <charset val="1"/>
    </font>
    <font>
      <b/>
      <sz val="11"/>
      <color theme="1"/>
      <name val="Calibri"/>
      <family val="2"/>
      <scheme val="minor"/>
    </font>
    <font>
      <b/>
      <sz val="20"/>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0000"/>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60">
    <xf numFmtId="0" fontId="0" fillId="0" borderId="0" xfId="0"/>
    <xf numFmtId="0" fontId="2" fillId="0" borderId="0" xfId="0" applyFont="1"/>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8" fillId="5" borderId="15" xfId="0" applyFont="1" applyFill="1" applyBorder="1" applyAlignment="1">
      <alignment vertical="center"/>
    </xf>
    <xf numFmtId="0" fontId="8" fillId="5" borderId="17" xfId="0" applyFont="1" applyFill="1" applyBorder="1" applyAlignment="1">
      <alignment vertical="center"/>
    </xf>
    <xf numFmtId="0" fontId="8" fillId="6" borderId="0" xfId="0" applyFont="1" applyFill="1" applyAlignment="1" applyProtection="1">
      <alignment vertical="center"/>
      <protection locked="0"/>
    </xf>
    <xf numFmtId="0" fontId="8" fillId="0" borderId="16" xfId="0" applyFont="1" applyBorder="1" applyAlignment="1">
      <alignment vertical="center"/>
    </xf>
    <xf numFmtId="0" fontId="8" fillId="6" borderId="18" xfId="0" applyFont="1" applyFill="1" applyBorder="1" applyAlignment="1" applyProtection="1">
      <alignment vertical="center"/>
      <protection locked="0"/>
    </xf>
    <xf numFmtId="0" fontId="6" fillId="0" borderId="21" xfId="0" applyFont="1" applyBorder="1" applyAlignment="1">
      <alignment horizontal="left" vertical="center"/>
    </xf>
    <xf numFmtId="0" fontId="8" fillId="0" borderId="21" xfId="0" applyFont="1" applyBorder="1" applyAlignment="1">
      <alignment vertical="center"/>
    </xf>
    <xf numFmtId="0" fontId="8" fillId="0" borderId="22" xfId="0" applyFont="1" applyBorder="1" applyAlignment="1">
      <alignment vertical="center"/>
    </xf>
    <xf numFmtId="0" fontId="6" fillId="0" borderId="9" xfId="0" applyFont="1" applyBorder="1" applyAlignment="1">
      <alignment horizontal="left" vertical="center"/>
    </xf>
    <xf numFmtId="3" fontId="8" fillId="6" borderId="23" xfId="0" applyNumberFormat="1" applyFont="1" applyFill="1" applyBorder="1" applyAlignment="1" applyProtection="1">
      <alignment horizontal="center" vertical="center"/>
      <protection locked="0"/>
    </xf>
    <xf numFmtId="3" fontId="8" fillId="0" borderId="0" xfId="0" applyNumberFormat="1" applyFont="1" applyAlignment="1">
      <alignment vertical="center"/>
    </xf>
    <xf numFmtId="3" fontId="8" fillId="0" borderId="16" xfId="0" applyNumberFormat="1" applyFont="1" applyBorder="1" applyAlignment="1">
      <alignment vertical="center"/>
    </xf>
    <xf numFmtId="3" fontId="8" fillId="6" borderId="24" xfId="0" applyNumberFormat="1" applyFont="1" applyFill="1" applyBorder="1" applyAlignment="1" applyProtection="1">
      <alignment horizontal="center" vertical="center"/>
      <protection locked="0"/>
    </xf>
    <xf numFmtId="3" fontId="8" fillId="5" borderId="15" xfId="0" applyNumberFormat="1" applyFont="1" applyFill="1" applyBorder="1" applyAlignment="1">
      <alignment horizontal="center" vertical="center"/>
    </xf>
    <xf numFmtId="3" fontId="8" fillId="5" borderId="15" xfId="0" applyNumberFormat="1" applyFont="1" applyFill="1" applyBorder="1" applyAlignment="1">
      <alignment vertical="center"/>
    </xf>
    <xf numFmtId="3" fontId="8" fillId="5" borderId="17" xfId="0" applyNumberFormat="1" applyFont="1" applyFill="1" applyBorder="1" applyAlignment="1">
      <alignment vertical="center"/>
    </xf>
    <xf numFmtId="0" fontId="8" fillId="5" borderId="15" xfId="0" applyFont="1" applyFill="1" applyBorder="1" applyAlignment="1">
      <alignment horizontal="left" vertical="center"/>
    </xf>
    <xf numFmtId="3" fontId="8" fillId="5" borderId="28" xfId="0" applyNumberFormat="1" applyFont="1" applyFill="1" applyBorder="1" applyAlignment="1">
      <alignment vertical="center"/>
    </xf>
    <xf numFmtId="3" fontId="8" fillId="0" borderId="21" xfId="0" applyNumberFormat="1" applyFont="1" applyBorder="1" applyAlignment="1">
      <alignment vertical="center"/>
    </xf>
    <xf numFmtId="3" fontId="8" fillId="0" borderId="22" xfId="0" applyNumberFormat="1" applyFont="1" applyBorder="1" applyAlignment="1">
      <alignment vertical="center"/>
    </xf>
    <xf numFmtId="3" fontId="8" fillId="6" borderId="0" xfId="0" applyNumberFormat="1" applyFont="1" applyFill="1" applyAlignment="1" applyProtection="1">
      <alignment vertical="center"/>
      <protection locked="0"/>
    </xf>
    <xf numFmtId="3" fontId="8" fillId="5" borderId="0" xfId="0" applyNumberFormat="1" applyFont="1" applyFill="1" applyAlignment="1">
      <alignment vertical="center"/>
    </xf>
    <xf numFmtId="0" fontId="8" fillId="3" borderId="19" xfId="0" applyFont="1" applyFill="1" applyBorder="1" applyAlignment="1">
      <alignment vertical="center"/>
    </xf>
    <xf numFmtId="0" fontId="8" fillId="3" borderId="0" xfId="0" applyFont="1" applyFill="1" applyAlignment="1">
      <alignment vertical="center"/>
    </xf>
    <xf numFmtId="3" fontId="6" fillId="6" borderId="26" xfId="0" applyNumberFormat="1" applyFont="1" applyFill="1" applyBorder="1" applyAlignment="1" applyProtection="1">
      <alignment horizontal="center" vertical="center"/>
      <protection locked="0"/>
    </xf>
    <xf numFmtId="3" fontId="8" fillId="3" borderId="0" xfId="0" applyNumberFormat="1" applyFont="1" applyFill="1" applyAlignment="1">
      <alignment vertical="center"/>
    </xf>
    <xf numFmtId="3" fontId="8" fillId="3" borderId="16" xfId="0" applyNumberFormat="1" applyFont="1" applyFill="1" applyBorder="1" applyAlignment="1">
      <alignment vertical="center"/>
    </xf>
    <xf numFmtId="0" fontId="5" fillId="0" borderId="0" xfId="0" applyFont="1" applyAlignment="1">
      <alignment vertical="top" wrapText="1"/>
    </xf>
    <xf numFmtId="0" fontId="6" fillId="0" borderId="0" xfId="0" applyFont="1" applyAlignment="1">
      <alignment horizontal="left" vertical="center"/>
    </xf>
    <xf numFmtId="9" fontId="8" fillId="0" borderId="0" xfId="1" applyFont="1" applyAlignment="1">
      <alignment horizontal="center" vertical="center"/>
    </xf>
    <xf numFmtId="0" fontId="2" fillId="0" borderId="0" xfId="0" applyFont="1" applyBorder="1"/>
    <xf numFmtId="0" fontId="4" fillId="0" borderId="2" xfId="0" applyFont="1" applyFill="1" applyBorder="1" applyAlignment="1"/>
    <xf numFmtId="0" fontId="4" fillId="0" borderId="0" xfId="0" applyFont="1" applyFill="1" applyBorder="1" applyAlignment="1"/>
    <xf numFmtId="0" fontId="7" fillId="0" borderId="0" xfId="0" applyFont="1" applyFill="1" applyBorder="1" applyAlignment="1" applyProtection="1">
      <alignment vertical="center"/>
      <protection locked="0"/>
    </xf>
    <xf numFmtId="0" fontId="8" fillId="5" borderId="28" xfId="0" applyFont="1" applyFill="1" applyBorder="1" applyAlignment="1">
      <alignment vertical="center"/>
    </xf>
    <xf numFmtId="0" fontId="8" fillId="6" borderId="0" xfId="0" applyFont="1" applyFill="1" applyBorder="1" applyAlignment="1" applyProtection="1">
      <alignment vertical="center"/>
      <protection locked="0"/>
    </xf>
    <xf numFmtId="3" fontId="8" fillId="0" borderId="0" xfId="0" applyNumberFormat="1" applyFont="1" applyBorder="1" applyAlignment="1">
      <alignment vertical="center"/>
    </xf>
    <xf numFmtId="164" fontId="8" fillId="6" borderId="26" xfId="1" applyNumberFormat="1" applyFont="1" applyFill="1" applyBorder="1" applyAlignment="1" applyProtection="1">
      <alignment horizontal="center" vertical="center"/>
      <protection locked="0"/>
    </xf>
    <xf numFmtId="0" fontId="5" fillId="0" borderId="0" xfId="0" applyFont="1" applyBorder="1" applyAlignment="1">
      <alignment horizontal="center" vertical="center" textRotation="90"/>
    </xf>
    <xf numFmtId="0" fontId="6" fillId="0" borderId="0" xfId="0" applyFont="1" applyBorder="1" applyAlignment="1">
      <alignment horizontal="left" vertical="center"/>
    </xf>
    <xf numFmtId="0" fontId="11" fillId="0" borderId="0" xfId="0" applyFont="1"/>
    <xf numFmtId="3" fontId="0" fillId="0" borderId="0" xfId="0" applyNumberFormat="1"/>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0"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0" xfId="0" applyFont="1" applyFill="1" applyBorder="1" applyAlignment="1">
      <alignment horizontal="center" vertical="center"/>
    </xf>
    <xf numFmtId="0" fontId="5" fillId="0" borderId="8" xfId="0" applyFont="1" applyBorder="1" applyAlignment="1">
      <alignment horizontal="center" vertical="center" textRotation="90"/>
    </xf>
    <xf numFmtId="0" fontId="5" fillId="0" borderId="13" xfId="0" applyFont="1" applyBorder="1" applyAlignment="1">
      <alignment horizontal="center" vertical="center" textRotation="90"/>
    </xf>
    <xf numFmtId="0" fontId="5" fillId="0" borderId="29" xfId="0" applyFont="1" applyBorder="1" applyAlignment="1">
      <alignment horizontal="center" vertical="center" textRotation="90"/>
    </xf>
    <xf numFmtId="0" fontId="6" fillId="0" borderId="9" xfId="0" applyFont="1" applyBorder="1" applyAlignment="1">
      <alignment horizontal="left" vertical="center"/>
    </xf>
    <xf numFmtId="0" fontId="8" fillId="5" borderId="14" xfId="0" applyFont="1" applyFill="1" applyBorder="1" applyAlignment="1">
      <alignment horizontal="left" vertical="center"/>
    </xf>
    <xf numFmtId="0" fontId="8" fillId="5" borderId="15" xfId="0" applyFont="1" applyFill="1" applyBorder="1" applyAlignment="1">
      <alignment horizontal="left" vertical="center"/>
    </xf>
    <xf numFmtId="0" fontId="8" fillId="6" borderId="0" xfId="0" applyFont="1" applyFill="1" applyBorder="1" applyAlignment="1" applyProtection="1">
      <alignment horizontal="center" vertical="center"/>
      <protection locked="0"/>
    </xf>
    <xf numFmtId="0" fontId="8" fillId="6" borderId="18" xfId="0" applyFont="1" applyFill="1" applyBorder="1" applyAlignment="1" applyProtection="1">
      <alignment horizontal="center" vertical="center"/>
      <protection locked="0"/>
    </xf>
    <xf numFmtId="0" fontId="8" fillId="6" borderId="0" xfId="0" applyFont="1" applyFill="1" applyAlignment="1" applyProtection="1">
      <alignment horizontal="center" vertical="center"/>
      <protection locked="0"/>
    </xf>
    <xf numFmtId="0" fontId="8" fillId="6" borderId="2" xfId="0" applyFont="1" applyFill="1" applyBorder="1" applyAlignment="1" applyProtection="1">
      <alignment horizontal="left" vertical="center"/>
      <protection locked="0"/>
    </xf>
    <xf numFmtId="0" fontId="8" fillId="6" borderId="3" xfId="0" applyFont="1" applyFill="1" applyBorder="1" applyAlignment="1" applyProtection="1">
      <alignment horizontal="left" vertical="center"/>
      <protection locked="0"/>
    </xf>
    <xf numFmtId="0" fontId="8" fillId="6" borderId="0" xfId="0" applyFont="1" applyFill="1" applyBorder="1" applyAlignment="1" applyProtection="1">
      <alignment horizontal="left" vertical="center"/>
      <protection locked="0"/>
    </xf>
    <xf numFmtId="0" fontId="8" fillId="6" borderId="18" xfId="0" applyFont="1" applyFill="1" applyBorder="1" applyAlignment="1" applyProtection="1">
      <alignment horizontal="left" vertical="center"/>
      <protection locked="0"/>
    </xf>
    <xf numFmtId="0" fontId="8" fillId="6" borderId="0" xfId="0" applyFont="1" applyFill="1" applyAlignment="1" applyProtection="1">
      <alignment horizontal="left" vertical="center"/>
      <protection locked="0"/>
    </xf>
    <xf numFmtId="0" fontId="8" fillId="6" borderId="19" xfId="0" applyFont="1" applyFill="1" applyBorder="1" applyAlignment="1" applyProtection="1">
      <alignment horizontal="left" vertical="center"/>
      <protection locked="0"/>
    </xf>
    <xf numFmtId="0" fontId="8" fillId="6" borderId="20" xfId="0" applyFont="1" applyFill="1" applyBorder="1" applyAlignment="1" applyProtection="1">
      <alignment horizontal="left" vertical="center"/>
      <protection locked="0"/>
    </xf>
    <xf numFmtId="0" fontId="8" fillId="6" borderId="6" xfId="0" applyFont="1" applyFill="1" applyBorder="1" applyAlignment="1" applyProtection="1">
      <alignment horizontal="left" vertical="center"/>
      <protection locked="0"/>
    </xf>
    <xf numFmtId="0" fontId="8" fillId="6" borderId="7" xfId="0" applyFont="1" applyFill="1" applyBorder="1" applyAlignment="1" applyProtection="1">
      <alignment horizontal="left" vertical="center"/>
      <protection locked="0"/>
    </xf>
    <xf numFmtId="0" fontId="8" fillId="0" borderId="2" xfId="0" applyFont="1" applyBorder="1" applyAlignment="1">
      <alignment horizontal="left" vertical="center"/>
    </xf>
    <xf numFmtId="0" fontId="8" fillId="0" borderId="3" xfId="0" applyFont="1" applyBorder="1" applyAlignment="1">
      <alignment horizontal="left" vertical="center"/>
    </xf>
    <xf numFmtId="3" fontId="6" fillId="5" borderId="15" xfId="0" applyNumberFormat="1" applyFont="1" applyFill="1" applyBorder="1" applyAlignment="1">
      <alignment horizontal="center" vertical="center"/>
    </xf>
    <xf numFmtId="0" fontId="2" fillId="0" borderId="25" xfId="0" applyFont="1" applyBorder="1" applyAlignment="1">
      <alignment horizontal="left" vertical="center"/>
    </xf>
    <xf numFmtId="0" fontId="2" fillId="0" borderId="2" xfId="0" applyFont="1" applyBorder="1" applyAlignment="1">
      <alignment horizontal="left" vertical="center"/>
    </xf>
    <xf numFmtId="0" fontId="2" fillId="0" borderId="19" xfId="0" applyFont="1" applyBorder="1" applyAlignment="1">
      <alignment horizontal="left" vertical="center"/>
    </xf>
    <xf numFmtId="0" fontId="2" fillId="0" borderId="0"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Alignment="1">
      <alignment horizontal="left" vertical="center"/>
    </xf>
    <xf numFmtId="0" fontId="8" fillId="0" borderId="0" xfId="0" applyFont="1" applyBorder="1" applyAlignment="1">
      <alignment horizontal="left" vertical="center"/>
    </xf>
    <xf numFmtId="0" fontId="8" fillId="0" borderId="18" xfId="0" applyFont="1" applyBorder="1" applyAlignment="1">
      <alignment horizontal="left" vertical="center"/>
    </xf>
    <xf numFmtId="0" fontId="8" fillId="0" borderId="0" xfId="0" applyFont="1" applyAlignment="1">
      <alignment horizontal="left" vertical="center"/>
    </xf>
    <xf numFmtId="0" fontId="8" fillId="3" borderId="20"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5" borderId="20"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8" fillId="6" borderId="25" xfId="0" applyFont="1" applyFill="1" applyBorder="1" applyAlignment="1" applyProtection="1">
      <alignment horizontal="left" vertical="center"/>
      <protection locked="0"/>
    </xf>
    <xf numFmtId="3" fontId="6" fillId="5" borderId="27" xfId="0" applyNumberFormat="1" applyFont="1" applyFill="1" applyBorder="1" applyAlignment="1">
      <alignment horizontal="right" vertical="center"/>
    </xf>
    <xf numFmtId="3" fontId="6" fillId="5" borderId="15" xfId="0" applyNumberFormat="1" applyFont="1" applyFill="1" applyBorder="1" applyAlignment="1">
      <alignment horizontal="right" vertical="center"/>
    </xf>
    <xf numFmtId="0" fontId="8" fillId="5" borderId="25" xfId="0" applyFont="1" applyFill="1" applyBorder="1" applyAlignment="1">
      <alignment horizontal="left"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8" fillId="5" borderId="19"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 fontId="5" fillId="0" borderId="36" xfId="0" applyNumberFormat="1" applyFont="1" applyBorder="1" applyAlignment="1">
      <alignment horizontal="center" vertical="center"/>
    </xf>
    <xf numFmtId="3" fontId="5" fillId="0" borderId="22" xfId="0" applyNumberFormat="1" applyFont="1" applyBorder="1" applyAlignment="1">
      <alignment horizontal="center" vertical="center"/>
    </xf>
    <xf numFmtId="3" fontId="5" fillId="0" borderId="33" xfId="0" applyNumberFormat="1" applyFont="1" applyBorder="1" applyAlignment="1">
      <alignment horizontal="center" vertical="center"/>
    </xf>
    <xf numFmtId="3" fontId="5" fillId="0" borderId="30" xfId="0" applyNumberFormat="1" applyFont="1" applyBorder="1" applyAlignment="1">
      <alignment horizontal="center" vertical="center"/>
    </xf>
    <xf numFmtId="1" fontId="5" fillId="0" borderId="33" xfId="1" applyNumberFormat="1" applyFont="1" applyBorder="1" applyAlignment="1">
      <alignment horizontal="center"/>
    </xf>
    <xf numFmtId="1" fontId="5" fillId="0" borderId="30" xfId="1" applyNumberFormat="1" applyFont="1" applyBorder="1" applyAlignment="1">
      <alignment horizontal="center"/>
    </xf>
    <xf numFmtId="3" fontId="5" fillId="0" borderId="33" xfId="1" applyNumberFormat="1" applyFont="1" applyBorder="1" applyAlignment="1">
      <alignment horizontal="center"/>
    </xf>
    <xf numFmtId="0" fontId="5" fillId="0" borderId="30" xfId="1" applyNumberFormat="1" applyFont="1" applyBorder="1" applyAlignment="1">
      <alignment horizontal="center"/>
    </xf>
    <xf numFmtId="0" fontId="5" fillId="0" borderId="4" xfId="1" applyNumberFormat="1" applyFont="1" applyBorder="1" applyAlignment="1">
      <alignment horizontal="center"/>
    </xf>
    <xf numFmtId="0" fontId="2" fillId="0" borderId="25" xfId="0" applyFont="1" applyBorder="1" applyAlignment="1">
      <alignment horizontal="left" vertical="top" wrapText="1"/>
    </xf>
    <xf numFmtId="0" fontId="2" fillId="0" borderId="35" xfId="0" applyFont="1" applyBorder="1" applyAlignment="1">
      <alignment horizontal="left" vertical="top" wrapText="1"/>
    </xf>
    <xf numFmtId="0" fontId="2" fillId="0" borderId="20" xfId="0" applyFont="1" applyBorder="1" applyAlignment="1">
      <alignment horizontal="left" vertical="top" wrapText="1"/>
    </xf>
    <xf numFmtId="0" fontId="2" fillId="0" borderId="34" xfId="0" applyFont="1" applyBorder="1" applyAlignment="1">
      <alignment horizontal="left" vertical="top" wrapText="1"/>
    </xf>
    <xf numFmtId="0" fontId="2" fillId="0" borderId="35" xfId="0" applyFont="1" applyBorder="1" applyAlignment="1">
      <alignment horizontal="left" vertical="top"/>
    </xf>
    <xf numFmtId="0" fontId="2" fillId="0" borderId="20" xfId="0" applyFont="1" applyBorder="1" applyAlignment="1">
      <alignment horizontal="left" vertical="top"/>
    </xf>
    <xf numFmtId="0" fontId="2" fillId="0" borderId="34" xfId="0" applyFont="1" applyBorder="1" applyAlignment="1">
      <alignment horizontal="left" vertical="top"/>
    </xf>
    <xf numFmtId="0" fontId="2" fillId="0" borderId="25" xfId="0" applyFont="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0" xfId="0" applyFont="1" applyAlignment="1">
      <alignment horizontal="left" vertical="center" wrapText="1"/>
    </xf>
    <xf numFmtId="0" fontId="5" fillId="0" borderId="1" xfId="0" applyFont="1" applyBorder="1" applyAlignment="1">
      <alignment horizontal="center" wrapText="1"/>
    </xf>
    <xf numFmtId="0" fontId="5" fillId="0" borderId="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3" fontId="6" fillId="6" borderId="1" xfId="0" applyNumberFormat="1" applyFont="1" applyFill="1" applyBorder="1" applyAlignment="1" applyProtection="1">
      <alignment horizontal="center" vertical="center"/>
      <protection locked="0"/>
    </xf>
    <xf numFmtId="3" fontId="6" fillId="6" borderId="3" xfId="0" applyNumberFormat="1" applyFont="1" applyFill="1" applyBorder="1" applyAlignment="1" applyProtection="1">
      <alignment horizontal="center" vertical="center"/>
      <protection locked="0"/>
    </xf>
    <xf numFmtId="3" fontId="6" fillId="6" borderId="5" xfId="0" applyNumberFormat="1" applyFont="1" applyFill="1" applyBorder="1" applyAlignment="1" applyProtection="1">
      <alignment horizontal="center" vertical="center"/>
      <protection locked="0"/>
    </xf>
    <xf numFmtId="3" fontId="6" fillId="6" borderId="7" xfId="0" applyNumberFormat="1" applyFont="1" applyFill="1" applyBorder="1" applyAlignment="1" applyProtection="1">
      <alignment horizontal="center" vertical="center"/>
      <protection locked="0"/>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16" xfId="0" applyFont="1" applyFill="1" applyBorder="1" applyAlignment="1">
      <alignment horizontal="center" vertical="center"/>
    </xf>
    <xf numFmtId="0" fontId="5" fillId="0" borderId="31" xfId="0" applyFont="1" applyBorder="1" applyAlignment="1">
      <alignment horizontal="left" vertical="center"/>
    </xf>
    <xf numFmtId="0" fontId="5" fillId="0" borderId="11" xfId="0" applyFont="1" applyBorder="1" applyAlignment="1">
      <alignment horizontal="left" vertical="center"/>
    </xf>
    <xf numFmtId="0" fontId="5" fillId="0" borderId="20" xfId="0" applyFont="1" applyBorder="1" applyAlignment="1">
      <alignment horizontal="left" vertical="center"/>
    </xf>
    <xf numFmtId="0" fontId="5" fillId="0" borderId="34" xfId="0" applyFont="1" applyBorder="1" applyAlignment="1">
      <alignment horizontal="left" vertical="center"/>
    </xf>
    <xf numFmtId="0" fontId="5" fillId="0" borderId="19" xfId="0" applyFont="1" applyBorder="1" applyAlignment="1">
      <alignment horizontal="left" vertical="center"/>
    </xf>
    <xf numFmtId="0" fontId="5" fillId="0" borderId="16" xfId="0" applyFont="1" applyBorder="1" applyAlignment="1">
      <alignment horizontal="left" vertical="center"/>
    </xf>
    <xf numFmtId="0" fontId="5" fillId="0" borderId="32" xfId="0" applyFont="1" applyBorder="1" applyAlignment="1">
      <alignment horizontal="left" vertical="center"/>
    </xf>
    <xf numFmtId="0" fontId="5" fillId="0" borderId="0" xfId="0" applyFont="1" applyAlignment="1">
      <alignment horizontal="left" vertical="center"/>
    </xf>
    <xf numFmtId="0" fontId="5" fillId="7" borderId="0" xfId="0" applyFont="1" applyFill="1" applyBorder="1" applyAlignment="1">
      <alignment horizontal="left" vertical="center"/>
    </xf>
    <xf numFmtId="3" fontId="8" fillId="0" borderId="0" xfId="0" applyNumberFormat="1" applyFont="1" applyBorder="1" applyAlignment="1">
      <alignment horizontal="center" vertical="center"/>
    </xf>
    <xf numFmtId="3" fontId="6" fillId="7" borderId="0" xfId="0" applyNumberFormat="1" applyFont="1" applyFill="1" applyBorder="1" applyAlignment="1">
      <alignment horizontal="right" vertical="center"/>
    </xf>
    <xf numFmtId="164" fontId="8" fillId="0" borderId="0" xfId="1" applyNumberFormat="1" applyFont="1" applyBorder="1" applyAlignment="1">
      <alignment horizontal="center" vertical="center"/>
    </xf>
    <xf numFmtId="3" fontId="8" fillId="7" borderId="0" xfId="0" applyNumberFormat="1" applyFont="1" applyFill="1" applyBorder="1" applyAlignment="1">
      <alignment horizontal="center" vertical="center"/>
    </xf>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FA_FSE\Administration,%20ledelse%20og%20f&#230;lles%20mappe\V&#230;rkt&#248;jer%20og%20skabeloner\Budgetskabeloner\DK%20Public\Innovationsfonden\IFD%20Budget_template_by_year_grand_solutions_phase%202%20-%202206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s"/>
      <sheetName val="Validators"/>
      <sheetName val="Poster"/>
      <sheetName val="Partnere"/>
      <sheetName val="Lookups"/>
      <sheetName val="Investment"/>
      <sheetName val="Disbursement profile"/>
      <sheetName val="Names"/>
      <sheetName val="Guide - vejledning"/>
      <sheetName val="Basic information"/>
      <sheetName val="OV1"/>
      <sheetName val="OV2"/>
      <sheetName val="OV3"/>
      <sheetName val="OV3-by year"/>
      <sheetName val="OV4"/>
      <sheetName val="DETAILS"/>
      <sheetName val="P1"/>
      <sheetName val="P2"/>
      <sheetName val="P3"/>
      <sheetName val="P4"/>
      <sheetName val="P5"/>
      <sheetName val="P6"/>
      <sheetName val="P7"/>
      <sheetName val="P8"/>
      <sheetName val="P9"/>
      <sheetName val="P10"/>
      <sheetName val="P11"/>
      <sheetName val="P12"/>
      <sheetName val="P13"/>
      <sheetName val="P14"/>
      <sheetName val="P15"/>
      <sheetName val="Lists for IF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A1" t="str">
            <v>Personnel - man months</v>
          </cell>
        </row>
        <row r="2">
          <cell r="A2" t="str">
            <v>Personnel - man hours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9"/>
  <sheetViews>
    <sheetView showGridLines="0" tabSelected="1" zoomScale="60" zoomScaleNormal="60" workbookViewId="0">
      <selection activeCell="AQ45" sqref="AQ45"/>
    </sheetView>
  </sheetViews>
  <sheetFormatPr defaultRowHeight="15" x14ac:dyDescent="0.25"/>
  <cols>
    <col min="1" max="1" width="4.7109375" customWidth="1"/>
    <col min="2" max="2" width="6.7109375" customWidth="1"/>
    <col min="3" max="5" width="15.7109375" customWidth="1"/>
    <col min="6" max="6" width="18.28515625" customWidth="1"/>
    <col min="7" max="9" width="10.7109375" customWidth="1"/>
    <col min="10" max="13" width="10.7109375" hidden="1" customWidth="1"/>
    <col min="14" max="14" width="15.7109375" customWidth="1"/>
    <col min="15" max="15" width="5.7109375" customWidth="1"/>
    <col min="16" max="19" width="10.5703125" customWidth="1"/>
    <col min="20" max="20" width="5.7109375" customWidth="1"/>
    <col min="22" max="25" width="15.7109375" customWidth="1"/>
    <col min="26" max="26" width="12.7109375" bestFit="1" customWidth="1"/>
    <col min="27" max="28" width="10.7109375" customWidth="1"/>
    <col min="29" max="32" width="10.7109375" hidden="1" customWidth="1"/>
    <col min="33" max="33" width="15.7109375" customWidth="1"/>
  </cols>
  <sheetData>
    <row r="1" spans="1:33" ht="18" customHeight="1" x14ac:dyDescent="0.7">
      <c r="A1" s="1"/>
      <c r="B1" s="47" t="s">
        <v>0</v>
      </c>
      <c r="C1" s="48"/>
      <c r="D1" s="48"/>
      <c r="E1" s="48"/>
      <c r="F1" s="48"/>
      <c r="G1" s="48"/>
      <c r="H1" s="48"/>
      <c r="I1" s="48"/>
      <c r="J1" s="48"/>
      <c r="K1" s="48"/>
      <c r="L1" s="48"/>
      <c r="M1" s="48"/>
      <c r="N1" s="49"/>
      <c r="O1" s="36"/>
      <c r="P1" s="36"/>
      <c r="Q1" s="36"/>
      <c r="R1" s="36"/>
      <c r="S1" s="36"/>
      <c r="T1" s="36"/>
      <c r="U1" s="53" t="s">
        <v>1</v>
      </c>
      <c r="V1" s="54"/>
      <c r="W1" s="54"/>
      <c r="X1" s="54"/>
      <c r="Y1" s="54"/>
      <c r="Z1" s="54"/>
      <c r="AA1" s="54"/>
      <c r="AB1" s="54"/>
      <c r="AC1" s="54"/>
      <c r="AD1" s="54"/>
      <c r="AE1" s="54"/>
      <c r="AF1" s="54"/>
      <c r="AG1" s="55"/>
    </row>
    <row r="2" spans="1:33" ht="18.600000000000001" customHeight="1" thickBot="1" x14ac:dyDescent="0.75">
      <c r="A2" s="1"/>
      <c r="B2" s="50"/>
      <c r="C2" s="51"/>
      <c r="D2" s="51"/>
      <c r="E2" s="51"/>
      <c r="F2" s="51"/>
      <c r="G2" s="51"/>
      <c r="H2" s="51"/>
      <c r="I2" s="51"/>
      <c r="J2" s="51"/>
      <c r="K2" s="51"/>
      <c r="L2" s="51"/>
      <c r="M2" s="51"/>
      <c r="N2" s="52"/>
      <c r="O2" s="37"/>
      <c r="P2" s="37"/>
      <c r="Q2" s="37"/>
      <c r="R2" s="37"/>
      <c r="S2" s="37"/>
      <c r="T2" s="37"/>
      <c r="U2" s="56"/>
      <c r="V2" s="57"/>
      <c r="W2" s="57"/>
      <c r="X2" s="57"/>
      <c r="Y2" s="57"/>
      <c r="Z2" s="57"/>
      <c r="AA2" s="57"/>
      <c r="AB2" s="57"/>
      <c r="AC2" s="57"/>
      <c r="AD2" s="57"/>
      <c r="AE2" s="57"/>
      <c r="AF2" s="57"/>
      <c r="AG2" s="58"/>
    </row>
    <row r="3" spans="1:33" ht="18" customHeight="1" x14ac:dyDescent="0.3">
      <c r="A3" s="1"/>
      <c r="B3" s="59" t="s">
        <v>2</v>
      </c>
      <c r="C3" s="62" t="s">
        <v>3</v>
      </c>
      <c r="D3" s="62"/>
      <c r="E3" s="62"/>
      <c r="F3" s="62"/>
      <c r="G3" s="2" t="s">
        <v>4</v>
      </c>
      <c r="H3" s="2" t="s">
        <v>5</v>
      </c>
      <c r="I3" s="2" t="s">
        <v>6</v>
      </c>
      <c r="J3" s="2" t="s">
        <v>7</v>
      </c>
      <c r="K3" s="2" t="s">
        <v>8</v>
      </c>
      <c r="L3" s="2" t="s">
        <v>9</v>
      </c>
      <c r="M3" s="2" t="s">
        <v>10</v>
      </c>
      <c r="N3" s="4" t="s">
        <v>11</v>
      </c>
      <c r="O3" s="38"/>
      <c r="P3" s="38"/>
      <c r="Q3" s="38"/>
      <c r="R3" s="38"/>
      <c r="S3" s="38"/>
      <c r="T3" s="38"/>
      <c r="U3" s="59" t="s">
        <v>2</v>
      </c>
      <c r="V3" s="62" t="s">
        <v>3</v>
      </c>
      <c r="W3" s="62"/>
      <c r="X3" s="62"/>
      <c r="Y3" s="62"/>
      <c r="Z3" s="2" t="s">
        <v>4</v>
      </c>
      <c r="AA3" s="2" t="s">
        <v>5</v>
      </c>
      <c r="AB3" s="2" t="s">
        <v>6</v>
      </c>
      <c r="AC3" s="2" t="s">
        <v>7</v>
      </c>
      <c r="AD3" s="2" t="s">
        <v>8</v>
      </c>
      <c r="AE3" s="2" t="s">
        <v>9</v>
      </c>
      <c r="AF3" s="2" t="s">
        <v>10</v>
      </c>
      <c r="AG3" s="4" t="s">
        <v>11</v>
      </c>
    </row>
    <row r="4" spans="1:33" ht="18" customHeight="1" x14ac:dyDescent="0.3">
      <c r="A4" s="1"/>
      <c r="B4" s="60"/>
      <c r="C4" s="63" t="s">
        <v>12</v>
      </c>
      <c r="D4" s="64"/>
      <c r="E4" s="64"/>
      <c r="F4" s="64"/>
      <c r="G4" s="5">
        <f>SUM(G5:G6)</f>
        <v>0</v>
      </c>
      <c r="H4" s="5">
        <f t="shared" ref="H4:M4" si="0">SUM(H5:H6)</f>
        <v>0</v>
      </c>
      <c r="I4" s="5">
        <f t="shared" si="0"/>
        <v>0</v>
      </c>
      <c r="J4" s="5">
        <f t="shared" si="0"/>
        <v>0</v>
      </c>
      <c r="K4" s="5">
        <f t="shared" si="0"/>
        <v>0</v>
      </c>
      <c r="L4" s="5">
        <f t="shared" si="0"/>
        <v>0</v>
      </c>
      <c r="M4" s="5">
        <f t="shared" si="0"/>
        <v>0</v>
      </c>
      <c r="N4" s="39">
        <f>SUM(G4:M4)</f>
        <v>0</v>
      </c>
      <c r="O4" s="38"/>
      <c r="P4" s="127" t="s">
        <v>63</v>
      </c>
      <c r="Q4" s="127"/>
      <c r="R4" s="127"/>
      <c r="S4" s="127"/>
      <c r="T4" s="38"/>
      <c r="U4" s="60"/>
      <c r="V4" s="63" t="s">
        <v>12</v>
      </c>
      <c r="W4" s="64"/>
      <c r="X4" s="64"/>
      <c r="Y4" s="64"/>
      <c r="Z4" s="5">
        <f>SUM(Z5:Z6)</f>
        <v>0</v>
      </c>
      <c r="AA4" s="5">
        <f t="shared" ref="AA4:AF4" si="1">SUM(AA5:AA6)</f>
        <v>0</v>
      </c>
      <c r="AB4" s="5">
        <f t="shared" si="1"/>
        <v>0</v>
      </c>
      <c r="AC4" s="5">
        <f t="shared" si="1"/>
        <v>0</v>
      </c>
      <c r="AD4" s="5">
        <f t="shared" si="1"/>
        <v>0</v>
      </c>
      <c r="AE4" s="5">
        <f t="shared" si="1"/>
        <v>0</v>
      </c>
      <c r="AF4" s="5">
        <f t="shared" si="1"/>
        <v>0</v>
      </c>
      <c r="AG4" s="6">
        <f>SUM(Z4:AF4)</f>
        <v>0</v>
      </c>
    </row>
    <row r="5" spans="1:33" ht="18.75" x14ac:dyDescent="0.3">
      <c r="A5" s="1"/>
      <c r="B5" s="60"/>
      <c r="C5" s="68"/>
      <c r="D5" s="68"/>
      <c r="E5" s="68"/>
      <c r="F5" s="69"/>
      <c r="G5" s="40"/>
      <c r="H5" s="40"/>
      <c r="I5" s="40"/>
      <c r="J5" s="40"/>
      <c r="K5" s="40"/>
      <c r="L5" s="40"/>
      <c r="M5" s="40"/>
      <c r="N5" s="8">
        <f>SUM(G5:M5)</f>
        <v>0</v>
      </c>
      <c r="O5" s="35"/>
      <c r="P5" s="127"/>
      <c r="Q5" s="127"/>
      <c r="R5" s="127"/>
      <c r="S5" s="127"/>
      <c r="T5" s="1"/>
      <c r="U5" s="60"/>
      <c r="V5" s="68"/>
      <c r="W5" s="68"/>
      <c r="X5" s="68"/>
      <c r="Y5" s="69"/>
      <c r="Z5" s="7"/>
      <c r="AA5" s="7"/>
      <c r="AB5" s="7"/>
      <c r="AC5" s="7"/>
      <c r="AD5" s="7"/>
      <c r="AE5" s="7"/>
      <c r="AF5" s="7"/>
      <c r="AG5" s="8">
        <f>SUM(Z5:AF5)</f>
        <v>0</v>
      </c>
    </row>
    <row r="6" spans="1:33" ht="18.75" x14ac:dyDescent="0.3">
      <c r="A6" s="1"/>
      <c r="B6" s="60"/>
      <c r="C6" s="70"/>
      <c r="D6" s="70"/>
      <c r="E6" s="70"/>
      <c r="F6" s="71"/>
      <c r="G6" s="40"/>
      <c r="H6" s="40"/>
      <c r="I6" s="40"/>
      <c r="J6" s="40"/>
      <c r="K6" s="40"/>
      <c r="L6" s="40"/>
      <c r="M6" s="40"/>
      <c r="N6" s="8">
        <f t="shared" ref="N6:N16" si="2">SUM(G6:M6)</f>
        <v>0</v>
      </c>
      <c r="O6" s="1"/>
      <c r="P6" s="127"/>
      <c r="Q6" s="127"/>
      <c r="R6" s="127"/>
      <c r="S6" s="127"/>
      <c r="T6" s="1"/>
      <c r="U6" s="60"/>
      <c r="V6" s="72"/>
      <c r="W6" s="72"/>
      <c r="X6" s="72"/>
      <c r="Y6" s="71"/>
      <c r="Z6" s="7"/>
      <c r="AA6" s="7"/>
      <c r="AB6" s="7"/>
      <c r="AC6" s="7"/>
      <c r="AD6" s="7"/>
      <c r="AE6" s="7"/>
      <c r="AF6" s="7"/>
      <c r="AG6" s="8">
        <f t="shared" ref="AG6" si="3">SUM(Z6:AF6)</f>
        <v>0</v>
      </c>
    </row>
    <row r="7" spans="1:33" ht="18.75" x14ac:dyDescent="0.3">
      <c r="A7" s="1"/>
      <c r="B7" s="60"/>
      <c r="C7" s="63" t="s">
        <v>13</v>
      </c>
      <c r="D7" s="64"/>
      <c r="E7" s="64"/>
      <c r="F7" s="64"/>
      <c r="G7" s="5">
        <f>SUM(G8:G11)</f>
        <v>0</v>
      </c>
      <c r="H7" s="5">
        <f t="shared" ref="H7:M7" si="4">SUM(H8:H11)</f>
        <v>0</v>
      </c>
      <c r="I7" s="5">
        <f t="shared" si="4"/>
        <v>0</v>
      </c>
      <c r="J7" s="5">
        <f t="shared" si="4"/>
        <v>0</v>
      </c>
      <c r="K7" s="5">
        <f t="shared" si="4"/>
        <v>0</v>
      </c>
      <c r="L7" s="5">
        <f t="shared" si="4"/>
        <v>0</v>
      </c>
      <c r="M7" s="5">
        <f t="shared" si="4"/>
        <v>0</v>
      </c>
      <c r="N7" s="39">
        <f>SUM(G7:M7)</f>
        <v>0</v>
      </c>
      <c r="O7" s="1"/>
      <c r="P7" s="127"/>
      <c r="Q7" s="127"/>
      <c r="R7" s="127"/>
      <c r="S7" s="127"/>
      <c r="T7" s="1"/>
      <c r="U7" s="60"/>
      <c r="V7" s="63" t="s">
        <v>13</v>
      </c>
      <c r="W7" s="64"/>
      <c r="X7" s="64"/>
      <c r="Y7" s="64"/>
      <c r="Z7" s="5">
        <f>SUM(Z8:Z11)</f>
        <v>0</v>
      </c>
      <c r="AA7" s="5">
        <f t="shared" ref="AA7:AF7" si="5">SUM(AA8:AA11)</f>
        <v>0</v>
      </c>
      <c r="AB7" s="5">
        <f t="shared" si="5"/>
        <v>0</v>
      </c>
      <c r="AC7" s="5">
        <f t="shared" si="5"/>
        <v>0</v>
      </c>
      <c r="AD7" s="5">
        <f t="shared" si="5"/>
        <v>0</v>
      </c>
      <c r="AE7" s="5">
        <f t="shared" si="5"/>
        <v>0</v>
      </c>
      <c r="AF7" s="5">
        <f t="shared" si="5"/>
        <v>0</v>
      </c>
      <c r="AG7" s="6">
        <f>SUM(Z7:AF7)</f>
        <v>0</v>
      </c>
    </row>
    <row r="8" spans="1:33" ht="18.75" x14ac:dyDescent="0.3">
      <c r="A8" s="1"/>
      <c r="B8" s="60"/>
      <c r="C8" s="65"/>
      <c r="D8" s="65"/>
      <c r="E8" s="65"/>
      <c r="F8" s="66"/>
      <c r="G8" s="40"/>
      <c r="H8" s="40"/>
      <c r="I8" s="40"/>
      <c r="J8" s="40"/>
      <c r="K8" s="40"/>
      <c r="L8" s="40"/>
      <c r="M8" s="40"/>
      <c r="N8" s="8">
        <f t="shared" si="2"/>
        <v>0</v>
      </c>
      <c r="O8" s="1"/>
      <c r="P8" s="1"/>
      <c r="Q8" s="1"/>
      <c r="R8" s="1"/>
      <c r="S8" s="1"/>
      <c r="T8" s="1"/>
      <c r="U8" s="60"/>
      <c r="V8" s="67"/>
      <c r="W8" s="67"/>
      <c r="X8" s="67"/>
      <c r="Y8" s="66"/>
      <c r="Z8" s="7"/>
      <c r="AA8" s="7"/>
      <c r="AB8" s="7"/>
      <c r="AC8" s="7"/>
      <c r="AD8" s="7"/>
      <c r="AE8" s="7"/>
      <c r="AF8" s="7"/>
      <c r="AG8" s="8">
        <f t="shared" ref="AG8:AG11" si="6">SUM(Z8:AF8)</f>
        <v>0</v>
      </c>
    </row>
    <row r="9" spans="1:33" ht="18.75" x14ac:dyDescent="0.3">
      <c r="A9" s="1"/>
      <c r="B9" s="60"/>
      <c r="C9" s="40"/>
      <c r="D9" s="40"/>
      <c r="E9" s="40"/>
      <c r="F9" s="9"/>
      <c r="G9" s="40"/>
      <c r="H9" s="40"/>
      <c r="I9" s="40"/>
      <c r="J9" s="40"/>
      <c r="K9" s="40"/>
      <c r="L9" s="40"/>
      <c r="M9" s="40"/>
      <c r="N9" s="8">
        <f t="shared" si="2"/>
        <v>0</v>
      </c>
      <c r="O9" s="1"/>
      <c r="P9" s="1"/>
      <c r="Q9" s="1"/>
      <c r="R9" s="1"/>
      <c r="S9" s="1"/>
      <c r="T9" s="1"/>
      <c r="U9" s="60"/>
      <c r="V9" s="7"/>
      <c r="W9" s="7"/>
      <c r="X9" s="7"/>
      <c r="Y9" s="9"/>
      <c r="Z9" s="7"/>
      <c r="AA9" s="7"/>
      <c r="AB9" s="7"/>
      <c r="AC9" s="7"/>
      <c r="AD9" s="7"/>
      <c r="AE9" s="7"/>
      <c r="AF9" s="7"/>
      <c r="AG9" s="8">
        <f t="shared" si="6"/>
        <v>0</v>
      </c>
    </row>
    <row r="10" spans="1:33" ht="18.75" x14ac:dyDescent="0.3">
      <c r="A10" s="1"/>
      <c r="B10" s="60"/>
      <c r="C10" s="40"/>
      <c r="D10" s="40"/>
      <c r="E10" s="40"/>
      <c r="F10" s="9"/>
      <c r="G10" s="40"/>
      <c r="H10" s="40"/>
      <c r="I10" s="40"/>
      <c r="J10" s="40"/>
      <c r="K10" s="40"/>
      <c r="L10" s="40"/>
      <c r="M10" s="40"/>
      <c r="N10" s="8">
        <f t="shared" si="2"/>
        <v>0</v>
      </c>
      <c r="O10" s="1"/>
      <c r="P10" s="1"/>
      <c r="Q10" s="1"/>
      <c r="R10" s="1"/>
      <c r="S10" s="1"/>
      <c r="T10" s="1"/>
      <c r="U10" s="60"/>
      <c r="V10" s="7"/>
      <c r="W10" s="7"/>
      <c r="X10" s="7"/>
      <c r="Y10" s="9"/>
      <c r="Z10" s="7"/>
      <c r="AA10" s="7"/>
      <c r="AB10" s="7"/>
      <c r="AC10" s="7"/>
      <c r="AD10" s="7"/>
      <c r="AE10" s="7"/>
      <c r="AF10" s="7"/>
      <c r="AG10" s="8">
        <f t="shared" si="6"/>
        <v>0</v>
      </c>
    </row>
    <row r="11" spans="1:33" ht="18.75" x14ac:dyDescent="0.3">
      <c r="A11" s="1"/>
      <c r="B11" s="60"/>
      <c r="C11" s="65"/>
      <c r="D11" s="65"/>
      <c r="E11" s="65"/>
      <c r="F11" s="66"/>
      <c r="G11" s="40"/>
      <c r="H11" s="40"/>
      <c r="I11" s="40"/>
      <c r="J11" s="40"/>
      <c r="K11" s="40"/>
      <c r="L11" s="40"/>
      <c r="M11" s="40"/>
      <c r="N11" s="8">
        <f t="shared" si="2"/>
        <v>0</v>
      </c>
      <c r="O11" s="1"/>
      <c r="P11" s="1"/>
      <c r="Q11" s="1"/>
      <c r="R11" s="1"/>
      <c r="S11" s="1"/>
      <c r="T11" s="1"/>
      <c r="U11" s="60"/>
      <c r="V11" s="67"/>
      <c r="W11" s="67"/>
      <c r="X11" s="67"/>
      <c r="Y11" s="66"/>
      <c r="Z11" s="7"/>
      <c r="AA11" s="7"/>
      <c r="AB11" s="7"/>
      <c r="AC11" s="7"/>
      <c r="AD11" s="7"/>
      <c r="AE11" s="7"/>
      <c r="AF11" s="7"/>
      <c r="AG11" s="8">
        <f t="shared" si="6"/>
        <v>0</v>
      </c>
    </row>
    <row r="12" spans="1:33" ht="18.75" x14ac:dyDescent="0.3">
      <c r="A12" s="1"/>
      <c r="B12" s="60"/>
      <c r="C12" s="63" t="s">
        <v>14</v>
      </c>
      <c r="D12" s="64"/>
      <c r="E12" s="64"/>
      <c r="F12" s="64"/>
      <c r="G12" s="5">
        <f>SUM(G13:G16)</f>
        <v>0</v>
      </c>
      <c r="H12" s="5">
        <f t="shared" ref="H12:M12" si="7">SUM(H13:H16)</f>
        <v>0</v>
      </c>
      <c r="I12" s="5">
        <f t="shared" si="7"/>
        <v>0</v>
      </c>
      <c r="J12" s="5">
        <f t="shared" si="7"/>
        <v>0</v>
      </c>
      <c r="K12" s="5">
        <f t="shared" si="7"/>
        <v>0</v>
      </c>
      <c r="L12" s="5">
        <f t="shared" si="7"/>
        <v>0</v>
      </c>
      <c r="M12" s="5">
        <f t="shared" si="7"/>
        <v>0</v>
      </c>
      <c r="N12" s="39">
        <f>SUM(G12:M12)</f>
        <v>0</v>
      </c>
      <c r="O12" s="1"/>
      <c r="P12" s="1"/>
      <c r="Q12" s="1"/>
      <c r="R12" s="1"/>
      <c r="S12" s="1"/>
      <c r="T12" s="1"/>
      <c r="U12" s="60"/>
      <c r="V12" s="63" t="s">
        <v>14</v>
      </c>
      <c r="W12" s="64"/>
      <c r="X12" s="64"/>
      <c r="Y12" s="64"/>
      <c r="Z12" s="5">
        <f>SUM(Z13:Z16)</f>
        <v>0</v>
      </c>
      <c r="AA12" s="5">
        <f t="shared" ref="AA12:AF12" si="8">SUM(AA13:AA16)</f>
        <v>0</v>
      </c>
      <c r="AB12" s="5">
        <f t="shared" si="8"/>
        <v>0</v>
      </c>
      <c r="AC12" s="5">
        <f t="shared" si="8"/>
        <v>0</v>
      </c>
      <c r="AD12" s="5">
        <f t="shared" si="8"/>
        <v>0</v>
      </c>
      <c r="AE12" s="5">
        <f t="shared" si="8"/>
        <v>0</v>
      </c>
      <c r="AF12" s="5">
        <f t="shared" si="8"/>
        <v>0</v>
      </c>
      <c r="AG12" s="6">
        <f>SUM(Z12:AF12)</f>
        <v>0</v>
      </c>
    </row>
    <row r="13" spans="1:33" ht="18.75" x14ac:dyDescent="0.3">
      <c r="A13" s="1"/>
      <c r="B13" s="60"/>
      <c r="C13" s="70"/>
      <c r="D13" s="70"/>
      <c r="E13" s="70"/>
      <c r="F13" s="71"/>
      <c r="G13" s="40"/>
      <c r="H13" s="40"/>
      <c r="I13" s="40"/>
      <c r="J13" s="40"/>
      <c r="K13" s="40"/>
      <c r="L13" s="40"/>
      <c r="M13" s="40"/>
      <c r="N13" s="8">
        <f t="shared" si="2"/>
        <v>0</v>
      </c>
      <c r="O13" s="1"/>
      <c r="P13" s="1"/>
      <c r="Q13" s="1"/>
      <c r="R13" s="1"/>
      <c r="S13" s="1"/>
      <c r="T13" s="1"/>
      <c r="U13" s="60"/>
      <c r="V13" s="72"/>
      <c r="W13" s="72"/>
      <c r="X13" s="72"/>
      <c r="Y13" s="71"/>
      <c r="Z13" s="7"/>
      <c r="AA13" s="7"/>
      <c r="AB13" s="7"/>
      <c r="AC13" s="7"/>
      <c r="AD13" s="7"/>
      <c r="AE13" s="7"/>
      <c r="AF13" s="7"/>
      <c r="AG13" s="8">
        <f t="shared" ref="AG13:AG16" si="9">SUM(Z13:AF13)</f>
        <v>0</v>
      </c>
    </row>
    <row r="14" spans="1:33" ht="18.75" x14ac:dyDescent="0.3">
      <c r="A14" s="1"/>
      <c r="B14" s="60"/>
      <c r="C14" s="73"/>
      <c r="D14" s="70"/>
      <c r="E14" s="70"/>
      <c r="F14" s="71"/>
      <c r="G14" s="40"/>
      <c r="H14" s="40"/>
      <c r="I14" s="40"/>
      <c r="J14" s="40"/>
      <c r="K14" s="40"/>
      <c r="L14" s="40"/>
      <c r="M14" s="40"/>
      <c r="N14" s="8">
        <f t="shared" si="2"/>
        <v>0</v>
      </c>
      <c r="O14" s="1"/>
      <c r="P14" s="1"/>
      <c r="Q14" s="1"/>
      <c r="R14" s="1"/>
      <c r="S14" s="1"/>
      <c r="T14" s="1"/>
      <c r="U14" s="60"/>
      <c r="V14" s="73"/>
      <c r="W14" s="72"/>
      <c r="X14" s="72"/>
      <c r="Y14" s="71"/>
      <c r="Z14" s="7"/>
      <c r="AA14" s="7"/>
      <c r="AB14" s="7"/>
      <c r="AC14" s="7"/>
      <c r="AD14" s="7"/>
      <c r="AE14" s="7"/>
      <c r="AF14" s="7"/>
      <c r="AG14" s="8">
        <f t="shared" si="9"/>
        <v>0</v>
      </c>
    </row>
    <row r="15" spans="1:33" ht="18.75" x14ac:dyDescent="0.3">
      <c r="A15" s="1"/>
      <c r="B15" s="60"/>
      <c r="C15" s="73"/>
      <c r="D15" s="70"/>
      <c r="E15" s="70"/>
      <c r="F15" s="71"/>
      <c r="G15" s="40"/>
      <c r="H15" s="40"/>
      <c r="I15" s="40"/>
      <c r="J15" s="40"/>
      <c r="K15" s="40"/>
      <c r="L15" s="40"/>
      <c r="M15" s="40"/>
      <c r="N15" s="8">
        <f t="shared" si="2"/>
        <v>0</v>
      </c>
      <c r="O15" s="1"/>
      <c r="P15" s="1"/>
      <c r="Q15" s="1"/>
      <c r="R15" s="1"/>
      <c r="S15" s="1"/>
      <c r="T15" s="1"/>
      <c r="U15" s="60"/>
      <c r="V15" s="73"/>
      <c r="W15" s="72"/>
      <c r="X15" s="72"/>
      <c r="Y15" s="71"/>
      <c r="Z15" s="7"/>
      <c r="AA15" s="7"/>
      <c r="AB15" s="7"/>
      <c r="AC15" s="7"/>
      <c r="AD15" s="7"/>
      <c r="AE15" s="7"/>
      <c r="AF15" s="7"/>
      <c r="AG15" s="8">
        <f t="shared" si="9"/>
        <v>0</v>
      </c>
    </row>
    <row r="16" spans="1:33" ht="18.75" x14ac:dyDescent="0.3">
      <c r="A16" s="1"/>
      <c r="B16" s="60"/>
      <c r="C16" s="73"/>
      <c r="D16" s="70"/>
      <c r="E16" s="70"/>
      <c r="F16" s="71"/>
      <c r="G16" s="40"/>
      <c r="H16" s="40"/>
      <c r="I16" s="40"/>
      <c r="J16" s="40"/>
      <c r="K16" s="40"/>
      <c r="L16" s="40"/>
      <c r="M16" s="40"/>
      <c r="N16" s="8">
        <f t="shared" si="2"/>
        <v>0</v>
      </c>
      <c r="O16" s="1"/>
      <c r="P16" s="1"/>
      <c r="Q16" s="1"/>
      <c r="R16" s="1"/>
      <c r="S16" s="1"/>
      <c r="T16" s="1"/>
      <c r="U16" s="60"/>
      <c r="V16" s="73"/>
      <c r="W16" s="72"/>
      <c r="X16" s="72"/>
      <c r="Y16" s="71"/>
      <c r="Z16" s="7"/>
      <c r="AA16" s="7"/>
      <c r="AB16" s="7"/>
      <c r="AC16" s="7"/>
      <c r="AD16" s="7"/>
      <c r="AE16" s="7"/>
      <c r="AF16" s="7"/>
      <c r="AG16" s="8">
        <f t="shared" si="9"/>
        <v>0</v>
      </c>
    </row>
    <row r="17" spans="1:33" ht="18.75" x14ac:dyDescent="0.3">
      <c r="A17" s="1"/>
      <c r="B17" s="60"/>
      <c r="C17" s="63" t="s">
        <v>15</v>
      </c>
      <c r="D17" s="64"/>
      <c r="E17" s="64"/>
      <c r="F17" s="64"/>
      <c r="G17" s="5">
        <f>SUM(G18:G20)</f>
        <v>0</v>
      </c>
      <c r="H17" s="5">
        <f t="shared" ref="H17:M17" si="10">SUM(H18:H20)</f>
        <v>0</v>
      </c>
      <c r="I17" s="5">
        <f t="shared" si="10"/>
        <v>0</v>
      </c>
      <c r="J17" s="5">
        <f t="shared" si="10"/>
        <v>0</v>
      </c>
      <c r="K17" s="5">
        <f t="shared" si="10"/>
        <v>0</v>
      </c>
      <c r="L17" s="5">
        <f t="shared" si="10"/>
        <v>0</v>
      </c>
      <c r="M17" s="5">
        <f t="shared" si="10"/>
        <v>0</v>
      </c>
      <c r="N17" s="39">
        <f>SUM(G17:M17)</f>
        <v>0</v>
      </c>
      <c r="O17" s="1"/>
      <c r="P17" s="1"/>
      <c r="Q17" s="1"/>
      <c r="R17" s="1"/>
      <c r="S17" s="1"/>
      <c r="T17" s="1"/>
      <c r="U17" s="60"/>
      <c r="V17" s="63" t="s">
        <v>15</v>
      </c>
      <c r="W17" s="64"/>
      <c r="X17" s="64"/>
      <c r="Y17" s="64"/>
      <c r="Z17" s="5">
        <f>SUM(Z18:Z20)</f>
        <v>0</v>
      </c>
      <c r="AA17" s="5">
        <f t="shared" ref="AA17:AF17" si="11">SUM(AA18:AA20)</f>
        <v>0</v>
      </c>
      <c r="AB17" s="5">
        <f t="shared" si="11"/>
        <v>0</v>
      </c>
      <c r="AC17" s="5">
        <f t="shared" si="11"/>
        <v>0</v>
      </c>
      <c r="AD17" s="5">
        <f t="shared" si="11"/>
        <v>0</v>
      </c>
      <c r="AE17" s="5">
        <f t="shared" si="11"/>
        <v>0</v>
      </c>
      <c r="AF17" s="5">
        <f t="shared" si="11"/>
        <v>0</v>
      </c>
      <c r="AG17" s="6">
        <f>SUM(Z17:AF17)</f>
        <v>0</v>
      </c>
    </row>
    <row r="18" spans="1:33" ht="18.75" x14ac:dyDescent="0.3">
      <c r="A18" s="1"/>
      <c r="B18" s="60"/>
      <c r="C18" s="73"/>
      <c r="D18" s="70"/>
      <c r="E18" s="70"/>
      <c r="F18" s="71"/>
      <c r="G18" s="40"/>
      <c r="H18" s="40"/>
      <c r="I18" s="40"/>
      <c r="J18" s="40"/>
      <c r="K18" s="40"/>
      <c r="L18" s="40"/>
      <c r="M18" s="40"/>
      <c r="N18" s="8">
        <f>SUM(G18:M18)</f>
        <v>0</v>
      </c>
      <c r="O18" s="1"/>
      <c r="P18" s="1"/>
      <c r="Q18" s="1"/>
      <c r="R18" s="1"/>
      <c r="S18" s="1"/>
      <c r="T18" s="1"/>
      <c r="U18" s="60"/>
      <c r="V18" s="73"/>
      <c r="W18" s="72"/>
      <c r="X18" s="72"/>
      <c r="Y18" s="71"/>
      <c r="Z18" s="7"/>
      <c r="AA18" s="7"/>
      <c r="AB18" s="7"/>
      <c r="AC18" s="7"/>
      <c r="AD18" s="7"/>
      <c r="AE18" s="7"/>
      <c r="AF18" s="7"/>
      <c r="AG18" s="8">
        <f>SUM(Z18:AF18)</f>
        <v>0</v>
      </c>
    </row>
    <row r="19" spans="1:33" ht="18.75" x14ac:dyDescent="0.3">
      <c r="A19" s="1"/>
      <c r="B19" s="60"/>
      <c r="C19" s="73"/>
      <c r="D19" s="70"/>
      <c r="E19" s="70"/>
      <c r="F19" s="71"/>
      <c r="G19" s="40"/>
      <c r="H19" s="40"/>
      <c r="I19" s="40"/>
      <c r="J19" s="40"/>
      <c r="K19" s="40"/>
      <c r="L19" s="40"/>
      <c r="M19" s="40"/>
      <c r="N19" s="8">
        <f>SUM(G19:M19)</f>
        <v>0</v>
      </c>
      <c r="O19" s="1"/>
      <c r="P19" s="1"/>
      <c r="Q19" s="1"/>
      <c r="R19" s="1"/>
      <c r="S19" s="1"/>
      <c r="T19" s="1"/>
      <c r="U19" s="60"/>
      <c r="V19" s="73"/>
      <c r="W19" s="72"/>
      <c r="X19" s="72"/>
      <c r="Y19" s="71"/>
      <c r="Z19" s="7"/>
      <c r="AA19" s="7"/>
      <c r="AB19" s="7"/>
      <c r="AC19" s="7"/>
      <c r="AD19" s="7"/>
      <c r="AE19" s="7"/>
      <c r="AF19" s="7"/>
      <c r="AG19" s="8">
        <f>SUM(Z19:AF19)</f>
        <v>0</v>
      </c>
    </row>
    <row r="20" spans="1:33" ht="18.75" x14ac:dyDescent="0.3">
      <c r="A20" s="1"/>
      <c r="B20" s="60"/>
      <c r="C20" s="74"/>
      <c r="D20" s="75"/>
      <c r="E20" s="75"/>
      <c r="F20" s="76"/>
      <c r="G20" s="40"/>
      <c r="H20" s="40"/>
      <c r="I20" s="40"/>
      <c r="J20" s="40"/>
      <c r="K20" s="40"/>
      <c r="L20" s="40"/>
      <c r="M20" s="40"/>
      <c r="N20" s="8">
        <f>SUM(G20:M20)</f>
        <v>0</v>
      </c>
      <c r="O20" s="1"/>
      <c r="P20" s="1"/>
      <c r="Q20" s="1"/>
      <c r="R20" s="1"/>
      <c r="S20" s="1"/>
      <c r="T20" s="1"/>
      <c r="U20" s="60"/>
      <c r="V20" s="74"/>
      <c r="W20" s="75"/>
      <c r="X20" s="75"/>
      <c r="Y20" s="76"/>
      <c r="Z20" s="7"/>
      <c r="AA20" s="7"/>
      <c r="AB20" s="7"/>
      <c r="AC20" s="7"/>
      <c r="AD20" s="7"/>
      <c r="AE20" s="7"/>
      <c r="AF20" s="7"/>
      <c r="AG20" s="8">
        <f>SUM(Z20:AF20)</f>
        <v>0</v>
      </c>
    </row>
    <row r="21" spans="1:33" ht="19.5" thickBot="1" x14ac:dyDescent="0.35">
      <c r="A21" s="1"/>
      <c r="B21" s="60"/>
      <c r="C21" s="10" t="s">
        <v>16</v>
      </c>
      <c r="D21" s="10"/>
      <c r="E21" s="10"/>
      <c r="F21" s="10"/>
      <c r="G21" s="11">
        <f>G4+G7+G12+G17</f>
        <v>0</v>
      </c>
      <c r="H21" s="11">
        <f t="shared" ref="H21:M21" si="12">H4+H7+H12+H17</f>
        <v>0</v>
      </c>
      <c r="I21" s="11">
        <f t="shared" si="12"/>
        <v>0</v>
      </c>
      <c r="J21" s="11">
        <f t="shared" si="12"/>
        <v>0</v>
      </c>
      <c r="K21" s="11">
        <f t="shared" si="12"/>
        <v>0</v>
      </c>
      <c r="L21" s="11">
        <f t="shared" si="12"/>
        <v>0</v>
      </c>
      <c r="M21" s="11">
        <f t="shared" si="12"/>
        <v>0</v>
      </c>
      <c r="N21" s="12">
        <f>SUM(G21:M21)</f>
        <v>0</v>
      </c>
      <c r="O21" s="1"/>
      <c r="P21" s="1"/>
      <c r="Q21" s="1"/>
      <c r="R21" s="1"/>
      <c r="S21" s="1"/>
      <c r="T21" s="1"/>
      <c r="U21" s="60"/>
      <c r="V21" s="10" t="s">
        <v>16</v>
      </c>
      <c r="W21" s="10"/>
      <c r="X21" s="10"/>
      <c r="Y21" s="10"/>
      <c r="Z21" s="11">
        <f t="shared" ref="Z21:AF21" si="13">Z4+Z7+Z12+Z17</f>
        <v>0</v>
      </c>
      <c r="AA21" s="11">
        <f t="shared" si="13"/>
        <v>0</v>
      </c>
      <c r="AB21" s="11">
        <f t="shared" si="13"/>
        <v>0</v>
      </c>
      <c r="AC21" s="11">
        <f t="shared" si="13"/>
        <v>0</v>
      </c>
      <c r="AD21" s="11">
        <f t="shared" si="13"/>
        <v>0</v>
      </c>
      <c r="AE21" s="11">
        <f t="shared" si="13"/>
        <v>0</v>
      </c>
      <c r="AF21" s="11">
        <f t="shared" si="13"/>
        <v>0</v>
      </c>
      <c r="AG21" s="12">
        <f>SUM(Z21:AF21)</f>
        <v>0</v>
      </c>
    </row>
    <row r="22" spans="1:33" ht="18.75" x14ac:dyDescent="0.3">
      <c r="A22" s="1"/>
      <c r="B22" s="60"/>
      <c r="C22" s="13" t="s">
        <v>17</v>
      </c>
      <c r="D22" s="13"/>
      <c r="E22" s="13"/>
      <c r="F22" s="13" t="s">
        <v>18</v>
      </c>
      <c r="G22" s="3" t="str">
        <f>+G3</f>
        <v>Year 1</v>
      </c>
      <c r="H22" s="3" t="str">
        <f>+H3</f>
        <v>Year 2</v>
      </c>
      <c r="I22" s="3" t="str">
        <f>+I3</f>
        <v>Year 3</v>
      </c>
      <c r="J22" s="3" t="str">
        <f>+J3</f>
        <v>Year 4</v>
      </c>
      <c r="K22" s="3" t="str">
        <f>+K3</f>
        <v>Year 5</v>
      </c>
      <c r="L22" s="3" t="str">
        <f t="shared" ref="L22:M22" si="14">+L3</f>
        <v>Year 6</v>
      </c>
      <c r="M22" s="3" t="str">
        <f t="shared" si="14"/>
        <v>Year 7</v>
      </c>
      <c r="N22" s="4" t="s">
        <v>19</v>
      </c>
      <c r="O22" s="1"/>
      <c r="P22" s="1"/>
      <c r="Q22" s="1"/>
      <c r="R22" s="1"/>
      <c r="S22" s="1"/>
      <c r="T22" s="1"/>
      <c r="U22" s="60"/>
      <c r="V22" s="13" t="s">
        <v>17</v>
      </c>
      <c r="W22" s="13"/>
      <c r="X22" s="13"/>
      <c r="Y22" s="13" t="s">
        <v>18</v>
      </c>
      <c r="Z22" s="3" t="str">
        <f>+Z3</f>
        <v>Year 1</v>
      </c>
      <c r="AA22" s="3" t="str">
        <f>+AA3</f>
        <v>Year 2</v>
      </c>
      <c r="AB22" s="3" t="str">
        <f>+AB3</f>
        <v>Year 3</v>
      </c>
      <c r="AC22" s="3" t="str">
        <f>+AC3</f>
        <v>Year 4</v>
      </c>
      <c r="AD22" s="3" t="str">
        <f>+AD3</f>
        <v>Year 5</v>
      </c>
      <c r="AE22" s="3" t="str">
        <f t="shared" ref="AE22:AF22" si="15">+AE3</f>
        <v>Year 6</v>
      </c>
      <c r="AF22" s="3" t="str">
        <f t="shared" si="15"/>
        <v>Year 7</v>
      </c>
      <c r="AG22" s="4" t="s">
        <v>19</v>
      </c>
    </row>
    <row r="23" spans="1:33" ht="18.75" x14ac:dyDescent="0.3">
      <c r="A23" s="1"/>
      <c r="B23" s="60"/>
      <c r="C23" s="77">
        <f>C5</f>
        <v>0</v>
      </c>
      <c r="D23" s="77"/>
      <c r="E23" s="78"/>
      <c r="F23" s="14"/>
      <c r="G23" s="41">
        <f>(F23*(1+$E$31))*G5</f>
        <v>0</v>
      </c>
      <c r="H23" s="41">
        <f>(F23*(1+$E$31)^2)*H5</f>
        <v>0</v>
      </c>
      <c r="I23" s="41">
        <f>(F23*(1+$E$31)^3)*I5</f>
        <v>0</v>
      </c>
      <c r="J23" s="41">
        <f>(F23*(1+$E$31)^4)*J5</f>
        <v>0</v>
      </c>
      <c r="K23" s="41">
        <f>(F23*(1+$E$31)^5)*K5</f>
        <v>0</v>
      </c>
      <c r="L23" s="41">
        <f>(F23*(1+$E$31)^6)*L5</f>
        <v>0</v>
      </c>
      <c r="M23" s="41">
        <f>(F23*(1+$E$31)^7)*M5</f>
        <v>0</v>
      </c>
      <c r="N23" s="16">
        <f>SUM(G23:M23)</f>
        <v>0</v>
      </c>
      <c r="O23" s="1"/>
      <c r="P23" s="1"/>
      <c r="Q23" s="1"/>
      <c r="R23" s="1"/>
      <c r="S23" s="1"/>
      <c r="T23" s="1"/>
      <c r="U23" s="60"/>
      <c r="V23" s="77">
        <f>V5</f>
        <v>0</v>
      </c>
      <c r="W23" s="77"/>
      <c r="X23" s="78"/>
      <c r="Y23" s="14"/>
      <c r="Z23" s="15">
        <f>(Y23*(1+$E$31))*Z5</f>
        <v>0</v>
      </c>
      <c r="AA23" s="15">
        <f>(Y23*(1+$E$31)^2)*AA5</f>
        <v>0</v>
      </c>
      <c r="AB23" s="15">
        <f>(Y23*(1+$E$31)^3)*AB5</f>
        <v>0</v>
      </c>
      <c r="AC23" s="15">
        <f>(Y23*(1+$E$31)^4)*AC5</f>
        <v>0</v>
      </c>
      <c r="AD23" s="15">
        <f>(Y23*(1+$E$31)^5)*AD5</f>
        <v>0</v>
      </c>
      <c r="AE23" s="15">
        <f>(Y23*(1+$E$31)^6)*AE5</f>
        <v>0</v>
      </c>
      <c r="AF23" s="15">
        <f>(Y23*(1+$E$31)^7)*AF5</f>
        <v>0</v>
      </c>
      <c r="AG23" s="16">
        <f>SUM(Z23:AF23)</f>
        <v>0</v>
      </c>
    </row>
    <row r="24" spans="1:33" ht="18.75" x14ac:dyDescent="0.3">
      <c r="A24" s="1"/>
      <c r="B24" s="60"/>
      <c r="C24" s="86">
        <f>C6</f>
        <v>0</v>
      </c>
      <c r="D24" s="86"/>
      <c r="E24" s="87"/>
      <c r="F24" s="17"/>
      <c r="G24" s="41">
        <f>(F24*(1+$E$31))*G6</f>
        <v>0</v>
      </c>
      <c r="H24" s="41">
        <f>(F24*(1+$E$31)^2)*H6</f>
        <v>0</v>
      </c>
      <c r="I24" s="41">
        <f>(F24*(1+$E$31)^3)*I6</f>
        <v>0</v>
      </c>
      <c r="J24" s="41">
        <f>(F24*(1+$E$31)^4)*J6</f>
        <v>0</v>
      </c>
      <c r="K24" s="41">
        <f>(F24*(1+$E$31)^5)*K6</f>
        <v>0</v>
      </c>
      <c r="L24" s="41">
        <f>(F24*(1+$E$31)^6)*L6</f>
        <v>0</v>
      </c>
      <c r="M24" s="41">
        <f>(F24*(1+$E$31)^7)*M6</f>
        <v>0</v>
      </c>
      <c r="N24" s="16">
        <f t="shared" ref="N24:N30" si="16">SUM(G24:M24)</f>
        <v>0</v>
      </c>
      <c r="O24" s="1"/>
      <c r="P24" s="1"/>
      <c r="Q24" s="1"/>
      <c r="R24" s="1"/>
      <c r="S24" s="1"/>
      <c r="T24" s="1"/>
      <c r="U24" s="60"/>
      <c r="V24" s="88">
        <f>V6</f>
        <v>0</v>
      </c>
      <c r="W24" s="88"/>
      <c r="X24" s="87"/>
      <c r="Y24" s="17"/>
      <c r="Z24" s="15">
        <f>(Y24*(1+$E$31))*Z6</f>
        <v>0</v>
      </c>
      <c r="AA24" s="15">
        <f>(Y24*(1+$E$31)^2)*AA6</f>
        <v>0</v>
      </c>
      <c r="AB24" s="15">
        <f>(Y24*(1+$E$31)^3)*AB6</f>
        <v>0</v>
      </c>
      <c r="AC24" s="15">
        <f>(Y24*(1+$E$31)^4)*AC6</f>
        <v>0</v>
      </c>
      <c r="AD24" s="15">
        <f>(Y24*(1+$E$31)^5)*AD6</f>
        <v>0</v>
      </c>
      <c r="AE24" s="15">
        <f>(Y24*(1+$E$31)^6)*AE6</f>
        <v>0</v>
      </c>
      <c r="AF24" s="15">
        <f>(Y24*(1+$E$31)^7)*AF6</f>
        <v>0</v>
      </c>
      <c r="AG24" s="16">
        <f t="shared" ref="AG24" si="17">SUM(Z24:AF24)</f>
        <v>0</v>
      </c>
    </row>
    <row r="25" spans="1:33" ht="18.75" x14ac:dyDescent="0.3">
      <c r="A25" s="1"/>
      <c r="B25" s="60"/>
      <c r="C25" s="64" t="str">
        <f>C7</f>
        <v>Postdocs</v>
      </c>
      <c r="D25" s="64"/>
      <c r="E25" s="64"/>
      <c r="F25" s="18">
        <v>46127</v>
      </c>
      <c r="G25" s="19">
        <f>F25*1.02*G7</f>
        <v>0</v>
      </c>
      <c r="H25" s="19">
        <f>F25*1.02^2*H7</f>
        <v>0</v>
      </c>
      <c r="I25" s="19">
        <f>F25*1.02^3*I7</f>
        <v>0</v>
      </c>
      <c r="J25" s="19">
        <f>F25*1.02^4*J7</f>
        <v>0</v>
      </c>
      <c r="K25" s="19">
        <f>F25*1.02^5*K7</f>
        <v>0</v>
      </c>
      <c r="L25" s="19">
        <f>F25*1.02^6*L7</f>
        <v>0</v>
      </c>
      <c r="M25" s="19">
        <f>F25*1.02^7*M7</f>
        <v>0</v>
      </c>
      <c r="N25" s="22">
        <f>SUM(G25:M25)</f>
        <v>0</v>
      </c>
      <c r="O25" s="1"/>
      <c r="P25" s="1"/>
      <c r="Q25" s="1"/>
      <c r="R25" s="1"/>
      <c r="S25" s="1"/>
      <c r="T25" s="1"/>
      <c r="U25" s="60"/>
      <c r="V25" s="64" t="str">
        <f>V7</f>
        <v>Postdocs</v>
      </c>
      <c r="W25" s="64"/>
      <c r="X25" s="64"/>
      <c r="Y25" s="18">
        <f>F25</f>
        <v>46127</v>
      </c>
      <c r="Z25" s="19">
        <f>Y25*1.02*Z7</f>
        <v>0</v>
      </c>
      <c r="AA25" s="19">
        <f>Y25*1.02^2*AA7</f>
        <v>0</v>
      </c>
      <c r="AB25" s="19">
        <f>Y25*1.02^3*AB7</f>
        <v>0</v>
      </c>
      <c r="AC25" s="19">
        <f>Y25*1.02^4*AC7</f>
        <v>0</v>
      </c>
      <c r="AD25" s="19">
        <f>Y25*1.02^5*AD7</f>
        <v>0</v>
      </c>
      <c r="AE25" s="19">
        <f>Y25*1.02^6*AE7</f>
        <v>0</v>
      </c>
      <c r="AF25" s="19">
        <f>Y25*1.02^7*AF7</f>
        <v>0</v>
      </c>
      <c r="AG25" s="20">
        <f>SUM(Z25:AF25)</f>
        <v>0</v>
      </c>
    </row>
    <row r="26" spans="1:33" ht="18.75" x14ac:dyDescent="0.3">
      <c r="A26" s="1"/>
      <c r="B26" s="60"/>
      <c r="C26" s="64" t="str">
        <f>C12</f>
        <v>PhD</v>
      </c>
      <c r="D26" s="64"/>
      <c r="E26" s="64"/>
      <c r="F26" s="18">
        <v>37379</v>
      </c>
      <c r="G26" s="19">
        <f>F26*1.02*G12</f>
        <v>0</v>
      </c>
      <c r="H26" s="19">
        <f>F26*1.02^2*H12</f>
        <v>0</v>
      </c>
      <c r="I26" s="19">
        <f>F26*1.02^3*I12</f>
        <v>0</v>
      </c>
      <c r="J26" s="19">
        <f>F26*1.02^4*J12</f>
        <v>0</v>
      </c>
      <c r="K26" s="19">
        <f>F26*1.02^5*K12</f>
        <v>0</v>
      </c>
      <c r="L26" s="19">
        <f>F26*1.02^6*L12</f>
        <v>0</v>
      </c>
      <c r="M26" s="19">
        <f>F26*1.02^7*M12</f>
        <v>0</v>
      </c>
      <c r="N26" s="22">
        <f>SUM(G26:M26)</f>
        <v>0</v>
      </c>
      <c r="O26" s="1"/>
      <c r="P26" s="1"/>
      <c r="Q26" s="1"/>
      <c r="R26" s="1"/>
      <c r="S26" s="1"/>
      <c r="T26" s="1"/>
      <c r="U26" s="60"/>
      <c r="V26" s="64" t="str">
        <f>V12</f>
        <v>PhD</v>
      </c>
      <c r="W26" s="64"/>
      <c r="X26" s="64"/>
      <c r="Y26" s="18">
        <f>F26</f>
        <v>37379</v>
      </c>
      <c r="Z26" s="19">
        <f>Y26*1.02*Z12</f>
        <v>0</v>
      </c>
      <c r="AA26" s="19">
        <f>Y26*1.02^2*AA12</f>
        <v>0</v>
      </c>
      <c r="AB26" s="19">
        <f>Y26*1.02^3*AB12</f>
        <v>0</v>
      </c>
      <c r="AC26" s="19">
        <f>Y26*1.02^4*AC12</f>
        <v>0</v>
      </c>
      <c r="AD26" s="19">
        <f>Y26*1.02^5*AD12</f>
        <v>0</v>
      </c>
      <c r="AE26" s="19">
        <f>Y26*1.02^6*AE12</f>
        <v>0</v>
      </c>
      <c r="AF26" s="19">
        <f>Y26*1.02^7*AF12</f>
        <v>0</v>
      </c>
      <c r="AG26" s="20">
        <f>SUM(Z26:AF26)</f>
        <v>0</v>
      </c>
    </row>
    <row r="27" spans="1:33" ht="18.75" x14ac:dyDescent="0.3">
      <c r="A27" s="1"/>
      <c r="B27" s="60"/>
      <c r="C27" s="64" t="str">
        <f>C17</f>
        <v>TAP</v>
      </c>
      <c r="D27" s="64"/>
      <c r="E27" s="64"/>
      <c r="F27" s="18"/>
      <c r="G27" s="19">
        <f>SUM(G28:G30)</f>
        <v>0</v>
      </c>
      <c r="H27" s="19">
        <f t="shared" ref="H27:M27" si="18">SUM(H28:H30)</f>
        <v>0</v>
      </c>
      <c r="I27" s="19">
        <f t="shared" si="18"/>
        <v>0</v>
      </c>
      <c r="J27" s="19">
        <f t="shared" si="18"/>
        <v>0</v>
      </c>
      <c r="K27" s="19">
        <f t="shared" si="18"/>
        <v>0</v>
      </c>
      <c r="L27" s="19">
        <f t="shared" si="18"/>
        <v>0</v>
      </c>
      <c r="M27" s="19">
        <f t="shared" si="18"/>
        <v>0</v>
      </c>
      <c r="N27" s="22">
        <f>SUM(G27:M27)</f>
        <v>0</v>
      </c>
      <c r="O27" s="1"/>
      <c r="P27" s="1"/>
      <c r="Q27" s="1"/>
      <c r="R27" s="1"/>
      <c r="S27" s="1"/>
      <c r="T27" s="1"/>
      <c r="U27" s="60"/>
      <c r="V27" s="64" t="str">
        <f>V17</f>
        <v>TAP</v>
      </c>
      <c r="W27" s="64"/>
      <c r="X27" s="64"/>
      <c r="Y27" s="18"/>
      <c r="Z27" s="19">
        <f>SUM(Z28:Z30)</f>
        <v>0</v>
      </c>
      <c r="AA27" s="19">
        <f t="shared" ref="AA27:AF27" si="19">SUM(AA28:AA30)</f>
        <v>0</v>
      </c>
      <c r="AB27" s="19">
        <f t="shared" si="19"/>
        <v>0</v>
      </c>
      <c r="AC27" s="19">
        <f t="shared" si="19"/>
        <v>0</v>
      </c>
      <c r="AD27" s="19">
        <f t="shared" si="19"/>
        <v>0</v>
      </c>
      <c r="AE27" s="19">
        <f t="shared" si="19"/>
        <v>0</v>
      </c>
      <c r="AF27" s="19">
        <f t="shared" si="19"/>
        <v>0</v>
      </c>
      <c r="AG27" s="20">
        <f>SUM(Z27:AF27)</f>
        <v>0</v>
      </c>
    </row>
    <row r="28" spans="1:33" ht="18.75" x14ac:dyDescent="0.3">
      <c r="A28" s="1"/>
      <c r="B28" s="60"/>
      <c r="C28" s="80">
        <f>C18</f>
        <v>0</v>
      </c>
      <c r="D28" s="81"/>
      <c r="E28" s="81"/>
      <c r="F28" s="17"/>
      <c r="G28" s="41">
        <f>(F28*(1+$E$31))*G18</f>
        <v>0</v>
      </c>
      <c r="H28" s="41">
        <f>(F28*(1+$E$31)^2)*H18</f>
        <v>0</v>
      </c>
      <c r="I28" s="41">
        <f>(F28*(1+$E$31)^3)*I18</f>
        <v>0</v>
      </c>
      <c r="J28" s="41">
        <f>(F28*(1+$E$31)^4)*J18</f>
        <v>0</v>
      </c>
      <c r="K28" s="41">
        <f>(F28*(1+$E$31)^5)*K18</f>
        <v>0</v>
      </c>
      <c r="L28" s="41">
        <f>(F28*(1+$E$31)^6)*L18</f>
        <v>0</v>
      </c>
      <c r="M28" s="41">
        <f>(F28*(1+$E$31)^7)*M18</f>
        <v>0</v>
      </c>
      <c r="N28" s="16">
        <f t="shared" ref="N28" si="20">SUM(G28:M28)</f>
        <v>0</v>
      </c>
      <c r="O28" s="1"/>
      <c r="P28" s="1"/>
      <c r="Q28" s="1"/>
      <c r="R28" s="1"/>
      <c r="S28" s="1"/>
      <c r="T28" s="1"/>
      <c r="U28" s="60"/>
      <c r="V28" s="80">
        <f>V18</f>
        <v>0</v>
      </c>
      <c r="W28" s="81"/>
      <c r="X28" s="81"/>
      <c r="Y28" s="17"/>
      <c r="Z28" s="15">
        <f>(Y28*(1+$E$31))*Z18</f>
        <v>0</v>
      </c>
      <c r="AA28" s="15">
        <f>(Y28*(1+$E$31)^2)*AA18</f>
        <v>0</v>
      </c>
      <c r="AB28" s="15">
        <f>(Y28*(1+$E$31)^3)*AB18</f>
        <v>0</v>
      </c>
      <c r="AC28" s="15">
        <f>(Y28*(1+$E$31)^4)*AC18</f>
        <v>0</v>
      </c>
      <c r="AD28" s="15">
        <f>(Y28*(1+$E$31)^5)*AD18</f>
        <v>0</v>
      </c>
      <c r="AE28" s="15">
        <f>(Y28*(1+$E$31)^6)*AE18</f>
        <v>0</v>
      </c>
      <c r="AF28" s="15">
        <f>(Y28*(1+$E$31)^7)*AF18</f>
        <v>0</v>
      </c>
      <c r="AG28" s="16">
        <f t="shared" ref="AG28:AG30" si="21">SUM(Z28:AF28)</f>
        <v>0</v>
      </c>
    </row>
    <row r="29" spans="1:33" ht="18.75" x14ac:dyDescent="0.3">
      <c r="A29" s="1"/>
      <c r="B29" s="60"/>
      <c r="C29" s="82">
        <f>C19</f>
        <v>0</v>
      </c>
      <c r="D29" s="83"/>
      <c r="E29" s="84"/>
      <c r="F29" s="17"/>
      <c r="G29" s="41">
        <f>(F29*(1+$E$31))*G19</f>
        <v>0</v>
      </c>
      <c r="H29" s="41">
        <f t="shared" ref="H29:H30" si="22">(F29*(1+$E$31)^2)*H19</f>
        <v>0</v>
      </c>
      <c r="I29" s="41">
        <f t="shared" ref="I29:I30" si="23">(F29*(1+$E$31)^3)*I19</f>
        <v>0</v>
      </c>
      <c r="J29" s="41">
        <f t="shared" ref="J29:J30" si="24">(F29*(1+$E$31)^4)*J19</f>
        <v>0</v>
      </c>
      <c r="K29" s="41">
        <f t="shared" ref="K29:K30" si="25">(F29*(1+$E$31)^5)*K19</f>
        <v>0</v>
      </c>
      <c r="L29" s="41">
        <f>(F29*(1+$E$31)^6)*L19</f>
        <v>0</v>
      </c>
      <c r="M29" s="41">
        <f>(F29*(1+$E$31)^7)*M19</f>
        <v>0</v>
      </c>
      <c r="N29" s="16">
        <f t="shared" si="16"/>
        <v>0</v>
      </c>
      <c r="O29" s="1"/>
      <c r="P29" s="1"/>
      <c r="Q29" s="1"/>
      <c r="R29" s="1"/>
      <c r="S29" s="1"/>
      <c r="T29" s="1"/>
      <c r="U29" s="60"/>
      <c r="V29" s="82">
        <f>V19</f>
        <v>0</v>
      </c>
      <c r="W29" s="85"/>
      <c r="X29" s="84"/>
      <c r="Y29" s="17"/>
      <c r="Z29" s="15">
        <f>(Y29*(1+$E$31))*Z19</f>
        <v>0</v>
      </c>
      <c r="AA29" s="15">
        <f t="shared" ref="AA29:AA30" si="26">(Y29*(1+$E$31)^2)*AA19</f>
        <v>0</v>
      </c>
      <c r="AB29" s="15">
        <f t="shared" ref="AB29:AB30" si="27">(Y29*(1+$E$31)^3)*AB19</f>
        <v>0</v>
      </c>
      <c r="AC29" s="15">
        <f t="shared" ref="AC29:AC30" si="28">(Y29*(1+$E$31)^4)*AC19</f>
        <v>0</v>
      </c>
      <c r="AD29" s="15">
        <f t="shared" ref="AD29:AD30" si="29">(Y29*(1+$E$31)^5)*AD19</f>
        <v>0</v>
      </c>
      <c r="AE29" s="15">
        <f>(Y29*(1+$E$31)^6)*AE19</f>
        <v>0</v>
      </c>
      <c r="AF29" s="15">
        <f>(Y29*(1+$E$31)^7)*AF19</f>
        <v>0</v>
      </c>
      <c r="AG29" s="16">
        <f t="shared" si="21"/>
        <v>0</v>
      </c>
    </row>
    <row r="30" spans="1:33" ht="18.75" x14ac:dyDescent="0.3">
      <c r="A30" s="1"/>
      <c r="B30" s="60"/>
      <c r="C30" s="82">
        <f>C20</f>
        <v>0</v>
      </c>
      <c r="D30" s="83"/>
      <c r="E30" s="84"/>
      <c r="F30" s="17"/>
      <c r="G30" s="41">
        <f>(F30*(1+$E$31))*G20</f>
        <v>0</v>
      </c>
      <c r="H30" s="41">
        <f t="shared" si="22"/>
        <v>0</v>
      </c>
      <c r="I30" s="41">
        <f t="shared" si="23"/>
        <v>0</v>
      </c>
      <c r="J30" s="41">
        <f t="shared" si="24"/>
        <v>0</v>
      </c>
      <c r="K30" s="41">
        <f t="shared" si="25"/>
        <v>0</v>
      </c>
      <c r="L30" s="41">
        <f>(F30*(1+$E$31)^6)*L20</f>
        <v>0</v>
      </c>
      <c r="M30" s="41">
        <f>(F30*(1+$E$31)^7)*M20</f>
        <v>0</v>
      </c>
      <c r="N30" s="16">
        <f t="shared" si="16"/>
        <v>0</v>
      </c>
      <c r="O30" s="1"/>
      <c r="P30" s="1" t="s">
        <v>62</v>
      </c>
      <c r="Q30" s="1"/>
      <c r="R30" s="1"/>
      <c r="S30" s="1"/>
      <c r="T30" s="1"/>
      <c r="U30" s="60"/>
      <c r="V30" s="82">
        <f>V20</f>
        <v>0</v>
      </c>
      <c r="W30" s="85"/>
      <c r="X30" s="84"/>
      <c r="Y30" s="17"/>
      <c r="Z30" s="15">
        <f>(Y30*(1+$E$31))*Z20</f>
        <v>0</v>
      </c>
      <c r="AA30" s="15">
        <f t="shared" si="26"/>
        <v>0</v>
      </c>
      <c r="AB30" s="15">
        <f t="shared" si="27"/>
        <v>0</v>
      </c>
      <c r="AC30" s="15">
        <f t="shared" si="28"/>
        <v>0</v>
      </c>
      <c r="AD30" s="15">
        <f t="shared" si="29"/>
        <v>0</v>
      </c>
      <c r="AE30" s="15">
        <f>(Y30*(1+$E$31)^6)*AE20</f>
        <v>0</v>
      </c>
      <c r="AF30" s="15">
        <f>(Y30*(1+$E$31)^7)*AF20</f>
        <v>0</v>
      </c>
      <c r="AG30" s="16">
        <f t="shared" si="21"/>
        <v>0</v>
      </c>
    </row>
    <row r="31" spans="1:33" ht="18.75" x14ac:dyDescent="0.3">
      <c r="A31" s="1"/>
      <c r="B31" s="60"/>
      <c r="C31" s="21" t="s">
        <v>20</v>
      </c>
      <c r="D31" s="21"/>
      <c r="E31" s="42">
        <v>0.02</v>
      </c>
      <c r="F31" s="96"/>
      <c r="G31" s="97"/>
      <c r="H31" s="97"/>
      <c r="I31" s="79"/>
      <c r="J31" s="79"/>
      <c r="K31" s="19"/>
      <c r="L31" s="19"/>
      <c r="M31" s="19"/>
      <c r="N31" s="22"/>
      <c r="O31" s="1"/>
      <c r="P31" s="1" t="s">
        <v>60</v>
      </c>
      <c r="Q31" s="1"/>
      <c r="R31" s="1"/>
      <c r="S31" s="1"/>
      <c r="T31" s="1"/>
      <c r="U31" s="60"/>
      <c r="V31" s="21" t="s">
        <v>20</v>
      </c>
      <c r="W31" s="21"/>
      <c r="X31" s="42">
        <f>E31</f>
        <v>0.02</v>
      </c>
      <c r="Y31" s="96"/>
      <c r="Z31" s="97"/>
      <c r="AA31" s="97"/>
      <c r="AB31" s="79"/>
      <c r="AC31" s="79"/>
      <c r="AD31" s="19"/>
      <c r="AE31" s="19"/>
      <c r="AF31" s="19"/>
      <c r="AG31" s="22"/>
    </row>
    <row r="32" spans="1:33" ht="19.5" thickBot="1" x14ac:dyDescent="0.35">
      <c r="A32" s="1"/>
      <c r="B32" s="61"/>
      <c r="C32" s="10" t="s">
        <v>21</v>
      </c>
      <c r="D32" s="10"/>
      <c r="E32" s="10"/>
      <c r="F32" s="10"/>
      <c r="G32" s="23">
        <f>SUM(G23:G24)+G25+G26+G27</f>
        <v>0</v>
      </c>
      <c r="H32" s="23">
        <f t="shared" ref="H32:M32" si="30">SUM(H23:H24)+H25+H26+H27</f>
        <v>0</v>
      </c>
      <c r="I32" s="23">
        <f t="shared" si="30"/>
        <v>0</v>
      </c>
      <c r="J32" s="23">
        <f t="shared" si="30"/>
        <v>0</v>
      </c>
      <c r="K32" s="23">
        <f t="shared" si="30"/>
        <v>0</v>
      </c>
      <c r="L32" s="23">
        <f t="shared" si="30"/>
        <v>0</v>
      </c>
      <c r="M32" s="23">
        <f t="shared" si="30"/>
        <v>0</v>
      </c>
      <c r="N32" s="24">
        <f>SUM(G32:M32)+0.000005</f>
        <v>5.0000000000000004E-6</v>
      </c>
      <c r="O32" s="1"/>
      <c r="P32" s="1" t="s">
        <v>61</v>
      </c>
      <c r="Q32" s="1"/>
      <c r="R32" s="1"/>
      <c r="S32" s="1"/>
      <c r="T32" s="1"/>
      <c r="U32" s="61"/>
      <c r="V32" s="10" t="s">
        <v>21</v>
      </c>
      <c r="W32" s="10"/>
      <c r="X32" s="10"/>
      <c r="Y32" s="10"/>
      <c r="Z32" s="23">
        <f>SUM(Z23:Z24)+Z25+Z26+Z27</f>
        <v>0</v>
      </c>
      <c r="AA32" s="23">
        <f t="shared" ref="AA32:AF32" si="31">SUM(AA23:AA24)+AA25+AA26+AA27</f>
        <v>0</v>
      </c>
      <c r="AB32" s="23">
        <f t="shared" si="31"/>
        <v>0</v>
      </c>
      <c r="AC32" s="23">
        <f t="shared" si="31"/>
        <v>0</v>
      </c>
      <c r="AD32" s="23">
        <f t="shared" si="31"/>
        <v>0</v>
      </c>
      <c r="AE32" s="23">
        <f t="shared" si="31"/>
        <v>0</v>
      </c>
      <c r="AF32" s="23">
        <f t="shared" si="31"/>
        <v>0</v>
      </c>
      <c r="AG32" s="24">
        <f>SUM(Z32:AF32)+0.000005</f>
        <v>5.0000000000000004E-6</v>
      </c>
    </row>
    <row r="33" spans="1:33" ht="18.75" x14ac:dyDescent="0.3">
      <c r="A33" s="1"/>
      <c r="B33" s="59" t="s">
        <v>22</v>
      </c>
      <c r="C33" s="13" t="s">
        <v>23</v>
      </c>
      <c r="D33" s="13"/>
      <c r="E33" s="13"/>
      <c r="F33" s="13"/>
      <c r="G33" s="3" t="str">
        <f>+G22</f>
        <v>Year 1</v>
      </c>
      <c r="H33" s="3" t="str">
        <f>+H22</f>
        <v>Year 2</v>
      </c>
      <c r="I33" s="3" t="str">
        <f>+I22</f>
        <v>Year 3</v>
      </c>
      <c r="J33" s="3" t="str">
        <f>+J22</f>
        <v>Year 4</v>
      </c>
      <c r="K33" s="3" t="str">
        <f>+K22</f>
        <v>Year 5</v>
      </c>
      <c r="L33" s="3" t="str">
        <f t="shared" ref="L33:M33" si="32">+L22</f>
        <v>Year 6</v>
      </c>
      <c r="M33" s="3" t="str">
        <f t="shared" si="32"/>
        <v>Year 7</v>
      </c>
      <c r="N33" s="4" t="str">
        <f>N22</f>
        <v>Total (DKK)</v>
      </c>
      <c r="O33" s="1"/>
      <c r="Q33" s="1"/>
      <c r="R33" s="1"/>
      <c r="S33" s="1"/>
      <c r="T33" s="1"/>
      <c r="U33" s="59" t="s">
        <v>22</v>
      </c>
      <c r="V33" s="13" t="s">
        <v>23</v>
      </c>
      <c r="W33" s="13"/>
      <c r="X33" s="13"/>
      <c r="Y33" s="13"/>
      <c r="Z33" s="3" t="str">
        <f>+Z22</f>
        <v>Year 1</v>
      </c>
      <c r="AA33" s="3" t="str">
        <f>+AA22</f>
        <v>Year 2</v>
      </c>
      <c r="AB33" s="3" t="str">
        <f>+AB22</f>
        <v>Year 3</v>
      </c>
      <c r="AC33" s="3" t="str">
        <f>+AC22</f>
        <v>Year 4</v>
      </c>
      <c r="AD33" s="3" t="str">
        <f>+AD22</f>
        <v>Year 5</v>
      </c>
      <c r="AE33" s="3" t="str">
        <f t="shared" ref="AE33:AF33" si="33">+AE22</f>
        <v>Year 6</v>
      </c>
      <c r="AF33" s="3" t="str">
        <f t="shared" si="33"/>
        <v>Year 7</v>
      </c>
      <c r="AG33" s="4" t="str">
        <f>AG22</f>
        <v>Total (DKK)</v>
      </c>
    </row>
    <row r="34" spans="1:33" ht="18.75" x14ac:dyDescent="0.3">
      <c r="A34" s="1"/>
      <c r="B34" s="60"/>
      <c r="C34" s="95" t="s">
        <v>24</v>
      </c>
      <c r="D34" s="68"/>
      <c r="E34" s="68"/>
      <c r="F34" s="69"/>
      <c r="G34" s="25"/>
      <c r="H34" s="25"/>
      <c r="I34" s="25"/>
      <c r="J34" s="25"/>
      <c r="K34" s="25"/>
      <c r="L34" s="25"/>
      <c r="M34" s="25"/>
      <c r="N34" s="16">
        <f>SUM(G34:M34)</f>
        <v>0</v>
      </c>
      <c r="O34" s="1"/>
      <c r="P34" s="1"/>
      <c r="Q34" s="1"/>
      <c r="R34" s="1"/>
      <c r="S34" s="1"/>
      <c r="T34" s="1"/>
      <c r="U34" s="60"/>
      <c r="V34" s="95" t="s">
        <v>24</v>
      </c>
      <c r="W34" s="68"/>
      <c r="X34" s="68"/>
      <c r="Y34" s="69"/>
      <c r="Z34" s="25"/>
      <c r="AA34" s="25"/>
      <c r="AB34" s="25"/>
      <c r="AC34" s="25"/>
      <c r="AD34" s="25"/>
      <c r="AE34" s="25"/>
      <c r="AF34" s="25"/>
      <c r="AG34" s="16">
        <f>SUM(Z34:AF34)</f>
        <v>0</v>
      </c>
    </row>
    <row r="35" spans="1:33" ht="18.75" x14ac:dyDescent="0.3">
      <c r="A35" s="1"/>
      <c r="B35" s="60"/>
      <c r="C35" s="73" t="s">
        <v>25</v>
      </c>
      <c r="D35" s="72"/>
      <c r="E35" s="72"/>
      <c r="F35" s="71"/>
      <c r="G35" s="25"/>
      <c r="H35" s="25"/>
      <c r="I35" s="25"/>
      <c r="J35" s="25"/>
      <c r="K35" s="25"/>
      <c r="L35" s="25"/>
      <c r="M35" s="25"/>
      <c r="N35" s="16">
        <f>SUM(G35:M35)</f>
        <v>0</v>
      </c>
      <c r="O35" s="1"/>
      <c r="P35" s="1"/>
      <c r="Q35" s="1"/>
      <c r="R35" s="1"/>
      <c r="S35" s="1"/>
      <c r="T35" s="1"/>
      <c r="U35" s="60"/>
      <c r="V35" s="73" t="s">
        <v>25</v>
      </c>
      <c r="W35" s="72"/>
      <c r="X35" s="72"/>
      <c r="Y35" s="71"/>
      <c r="Z35" s="25"/>
      <c r="AA35" s="25"/>
      <c r="AB35" s="25"/>
      <c r="AC35" s="25"/>
      <c r="AD35" s="25"/>
      <c r="AE35" s="25"/>
      <c r="AF35" s="25"/>
      <c r="AG35" s="16">
        <f>SUM(Z35:AF35)</f>
        <v>0</v>
      </c>
    </row>
    <row r="36" spans="1:33" ht="18.75" x14ac:dyDescent="0.3">
      <c r="A36" s="1"/>
      <c r="B36" s="60"/>
      <c r="C36" s="74"/>
      <c r="D36" s="75"/>
      <c r="E36" s="75"/>
      <c r="F36" s="76"/>
      <c r="G36" s="25"/>
      <c r="H36" s="25"/>
      <c r="I36" s="25"/>
      <c r="J36" s="25"/>
      <c r="K36" s="25"/>
      <c r="L36" s="25"/>
      <c r="M36" s="25"/>
      <c r="N36" s="16">
        <f>SUM(G36:M36)</f>
        <v>0</v>
      </c>
      <c r="O36" s="1"/>
      <c r="P36" s="1"/>
      <c r="Q36" s="1"/>
      <c r="R36" s="1"/>
      <c r="S36" s="1"/>
      <c r="T36" s="1"/>
      <c r="U36" s="60"/>
      <c r="V36" s="74"/>
      <c r="W36" s="75"/>
      <c r="X36" s="75"/>
      <c r="Y36" s="76"/>
      <c r="Z36" s="25"/>
      <c r="AA36" s="25"/>
      <c r="AB36" s="25"/>
      <c r="AC36" s="25"/>
      <c r="AD36" s="25"/>
      <c r="AE36" s="25"/>
      <c r="AF36" s="25"/>
      <c r="AG36" s="16">
        <f>SUM(Z36:AF36)</f>
        <v>0</v>
      </c>
    </row>
    <row r="37" spans="1:33" ht="19.5" thickBot="1" x14ac:dyDescent="0.35">
      <c r="A37" s="1"/>
      <c r="B37" s="60"/>
      <c r="C37" s="10" t="s">
        <v>26</v>
      </c>
      <c r="D37" s="10"/>
      <c r="E37" s="10"/>
      <c r="F37" s="10"/>
      <c r="G37" s="23">
        <f t="shared" ref="G37:M37" si="34">SUM(G34:G36)</f>
        <v>0</v>
      </c>
      <c r="H37" s="23">
        <f t="shared" si="34"/>
        <v>0</v>
      </c>
      <c r="I37" s="23">
        <f t="shared" si="34"/>
        <v>0</v>
      </c>
      <c r="J37" s="23">
        <f t="shared" si="34"/>
        <v>0</v>
      </c>
      <c r="K37" s="23">
        <f t="shared" si="34"/>
        <v>0</v>
      </c>
      <c r="L37" s="23">
        <f t="shared" si="34"/>
        <v>0</v>
      </c>
      <c r="M37" s="23">
        <f t="shared" si="34"/>
        <v>0</v>
      </c>
      <c r="N37" s="24">
        <f>SUM(G37:M37)</f>
        <v>0</v>
      </c>
      <c r="O37" s="1"/>
      <c r="P37" s="1"/>
      <c r="Q37" s="1"/>
      <c r="R37" s="1"/>
      <c r="S37" s="1"/>
      <c r="T37" s="1"/>
      <c r="U37" s="60"/>
      <c r="V37" s="10" t="s">
        <v>26</v>
      </c>
      <c r="W37" s="10"/>
      <c r="X37" s="10"/>
      <c r="Y37" s="10"/>
      <c r="Z37" s="23">
        <f t="shared" ref="Z37:AF37" si="35">SUM(Z34:Z36)</f>
        <v>0</v>
      </c>
      <c r="AA37" s="23">
        <f t="shared" si="35"/>
        <v>0</v>
      </c>
      <c r="AB37" s="23">
        <f t="shared" si="35"/>
        <v>0</v>
      </c>
      <c r="AC37" s="23">
        <f t="shared" si="35"/>
        <v>0</v>
      </c>
      <c r="AD37" s="23">
        <f t="shared" si="35"/>
        <v>0</v>
      </c>
      <c r="AE37" s="23">
        <f t="shared" si="35"/>
        <v>0</v>
      </c>
      <c r="AF37" s="23">
        <f t="shared" si="35"/>
        <v>0</v>
      </c>
      <c r="AG37" s="24">
        <f>SUM(Z37:AF37)</f>
        <v>0</v>
      </c>
    </row>
    <row r="38" spans="1:33" ht="18.75" x14ac:dyDescent="0.3">
      <c r="A38" s="1"/>
      <c r="B38" s="60"/>
      <c r="C38" s="13" t="s">
        <v>27</v>
      </c>
      <c r="D38" s="13"/>
      <c r="E38" s="13"/>
      <c r="F38" s="13"/>
      <c r="G38" s="3" t="str">
        <f t="shared" ref="G38:M38" si="36">G3</f>
        <v>Year 1</v>
      </c>
      <c r="H38" s="3" t="str">
        <f t="shared" si="36"/>
        <v>Year 2</v>
      </c>
      <c r="I38" s="3" t="str">
        <f t="shared" si="36"/>
        <v>Year 3</v>
      </c>
      <c r="J38" s="3" t="str">
        <f t="shared" si="36"/>
        <v>Year 4</v>
      </c>
      <c r="K38" s="3" t="str">
        <f t="shared" si="36"/>
        <v>Year 5</v>
      </c>
      <c r="L38" s="3" t="str">
        <f t="shared" si="36"/>
        <v>Year 6</v>
      </c>
      <c r="M38" s="3" t="str">
        <f t="shared" si="36"/>
        <v>Year 7</v>
      </c>
      <c r="N38" s="4" t="str">
        <f>N33</f>
        <v>Total (DKK)</v>
      </c>
      <c r="O38" s="1"/>
      <c r="P38" s="1"/>
      <c r="Q38" s="1"/>
      <c r="R38" s="1"/>
      <c r="S38" s="1"/>
      <c r="T38" s="1"/>
      <c r="U38" s="60"/>
      <c r="V38" s="13" t="s">
        <v>27</v>
      </c>
      <c r="W38" s="13"/>
      <c r="X38" s="13"/>
      <c r="Y38" s="13"/>
      <c r="Z38" s="3" t="str">
        <f t="shared" ref="Z38:AF38" si="37">Z3</f>
        <v>Year 1</v>
      </c>
      <c r="AA38" s="3" t="str">
        <f t="shared" si="37"/>
        <v>Year 2</v>
      </c>
      <c r="AB38" s="3" t="str">
        <f t="shared" si="37"/>
        <v>Year 3</v>
      </c>
      <c r="AC38" s="3" t="str">
        <f t="shared" si="37"/>
        <v>Year 4</v>
      </c>
      <c r="AD38" s="3" t="str">
        <f t="shared" si="37"/>
        <v>Year 5</v>
      </c>
      <c r="AE38" s="3" t="str">
        <f t="shared" si="37"/>
        <v>Year 6</v>
      </c>
      <c r="AF38" s="3" t="str">
        <f t="shared" si="37"/>
        <v>Year 7</v>
      </c>
      <c r="AG38" s="4" t="str">
        <f>AG33</f>
        <v>Total (DKK)</v>
      </c>
    </row>
    <row r="39" spans="1:33" ht="18.75" x14ac:dyDescent="0.3">
      <c r="A39" s="1"/>
      <c r="B39" s="60"/>
      <c r="C39" s="95" t="s">
        <v>28</v>
      </c>
      <c r="D39" s="68"/>
      <c r="E39" s="68"/>
      <c r="F39" s="69"/>
      <c r="G39" s="25"/>
      <c r="H39" s="25"/>
      <c r="I39" s="25"/>
      <c r="J39" s="25"/>
      <c r="K39" s="25"/>
      <c r="L39" s="25"/>
      <c r="M39" s="25"/>
      <c r="N39" s="16">
        <f>SUM(G39:M39)</f>
        <v>0</v>
      </c>
      <c r="O39" s="1"/>
      <c r="P39" s="1"/>
      <c r="Q39" s="1"/>
      <c r="R39" s="1"/>
      <c r="S39" s="1"/>
      <c r="T39" s="1"/>
      <c r="U39" s="60"/>
      <c r="V39" s="95" t="s">
        <v>28</v>
      </c>
      <c r="W39" s="68"/>
      <c r="X39" s="68"/>
      <c r="Y39" s="69"/>
      <c r="Z39" s="25"/>
      <c r="AA39" s="25"/>
      <c r="AB39" s="25"/>
      <c r="AC39" s="25"/>
      <c r="AD39" s="25"/>
      <c r="AE39" s="25"/>
      <c r="AF39" s="25"/>
      <c r="AG39" s="16">
        <f>SUM(Z39:AF39)</f>
        <v>0</v>
      </c>
    </row>
    <row r="40" spans="1:33" ht="18.75" x14ac:dyDescent="0.3">
      <c r="A40" s="1"/>
      <c r="B40" s="60"/>
      <c r="C40" s="73" t="s">
        <v>29</v>
      </c>
      <c r="D40" s="72"/>
      <c r="E40" s="72"/>
      <c r="F40" s="71"/>
      <c r="G40" s="25"/>
      <c r="H40" s="25"/>
      <c r="I40" s="25"/>
      <c r="J40" s="25"/>
      <c r="K40" s="25"/>
      <c r="L40" s="25"/>
      <c r="M40" s="25"/>
      <c r="N40" s="16">
        <f>SUM(G40:M40)</f>
        <v>0</v>
      </c>
      <c r="O40" s="1"/>
      <c r="P40" s="1"/>
      <c r="Q40" s="1"/>
      <c r="R40" s="1"/>
      <c r="S40" s="1"/>
      <c r="T40" s="1"/>
      <c r="U40" s="60"/>
      <c r="V40" s="73" t="s">
        <v>29</v>
      </c>
      <c r="W40" s="72"/>
      <c r="X40" s="72"/>
      <c r="Y40" s="71"/>
      <c r="Z40" s="25"/>
      <c r="AA40" s="25"/>
      <c r="AB40" s="25"/>
      <c r="AC40" s="25"/>
      <c r="AD40" s="25"/>
      <c r="AE40" s="25"/>
      <c r="AF40" s="25"/>
      <c r="AG40" s="16">
        <f>SUM(Z40:AF40)</f>
        <v>0</v>
      </c>
    </row>
    <row r="41" spans="1:33" ht="18" customHeight="1" x14ac:dyDescent="0.3">
      <c r="A41" s="1"/>
      <c r="B41" s="60"/>
      <c r="C41" s="74" t="s">
        <v>30</v>
      </c>
      <c r="D41" s="75"/>
      <c r="E41" s="75"/>
      <c r="F41" s="76"/>
      <c r="G41" s="25"/>
      <c r="H41" s="25"/>
      <c r="I41" s="25"/>
      <c r="J41" s="25"/>
      <c r="K41" s="25"/>
      <c r="L41" s="25"/>
      <c r="M41" s="25"/>
      <c r="N41" s="16">
        <f>SUM(G41:M41)</f>
        <v>0</v>
      </c>
      <c r="O41" s="1"/>
      <c r="P41" s="1"/>
      <c r="Q41" s="1"/>
      <c r="R41" s="1"/>
      <c r="S41" s="1"/>
      <c r="T41" s="1"/>
      <c r="U41" s="60"/>
      <c r="V41" s="74" t="s">
        <v>30</v>
      </c>
      <c r="W41" s="75"/>
      <c r="X41" s="75"/>
      <c r="Y41" s="76"/>
      <c r="Z41" s="25"/>
      <c r="AA41" s="25"/>
      <c r="AB41" s="25"/>
      <c r="AC41" s="25"/>
      <c r="AD41" s="25"/>
      <c r="AE41" s="25"/>
      <c r="AF41" s="25"/>
      <c r="AG41" s="16">
        <f>SUM(Z41:AF41)</f>
        <v>0</v>
      </c>
    </row>
    <row r="42" spans="1:33" ht="18.600000000000001" customHeight="1" thickBot="1" x14ac:dyDescent="0.35">
      <c r="A42" s="1"/>
      <c r="B42" s="60"/>
      <c r="C42" s="10" t="s">
        <v>31</v>
      </c>
      <c r="D42" s="10"/>
      <c r="E42" s="10"/>
      <c r="F42" s="10"/>
      <c r="G42" s="23">
        <f t="shared" ref="G42:M42" si="38">SUM(G39:G41)</f>
        <v>0</v>
      </c>
      <c r="H42" s="23">
        <f t="shared" si="38"/>
        <v>0</v>
      </c>
      <c r="I42" s="23">
        <f t="shared" si="38"/>
        <v>0</v>
      </c>
      <c r="J42" s="23">
        <f t="shared" si="38"/>
        <v>0</v>
      </c>
      <c r="K42" s="23">
        <f t="shared" si="38"/>
        <v>0</v>
      </c>
      <c r="L42" s="23">
        <f t="shared" si="38"/>
        <v>0</v>
      </c>
      <c r="M42" s="23">
        <f t="shared" si="38"/>
        <v>0</v>
      </c>
      <c r="N42" s="24">
        <f>SUM(G42:M42)</f>
        <v>0</v>
      </c>
      <c r="O42" s="1"/>
      <c r="P42" s="128" t="s">
        <v>79</v>
      </c>
      <c r="Q42" s="129"/>
      <c r="R42" s="132" t="s">
        <v>70</v>
      </c>
      <c r="S42" s="133"/>
      <c r="T42" s="1"/>
      <c r="U42" s="60"/>
      <c r="V42" s="10" t="s">
        <v>31</v>
      </c>
      <c r="W42" s="10"/>
      <c r="X42" s="10"/>
      <c r="Y42" s="10"/>
      <c r="Z42" s="23">
        <f t="shared" ref="Z42:AF42" si="39">SUM(Z39:Z41)</f>
        <v>0</v>
      </c>
      <c r="AA42" s="23">
        <f t="shared" si="39"/>
        <v>0</v>
      </c>
      <c r="AB42" s="23">
        <f t="shared" si="39"/>
        <v>0</v>
      </c>
      <c r="AC42" s="23">
        <f t="shared" si="39"/>
        <v>0</v>
      </c>
      <c r="AD42" s="23">
        <f t="shared" si="39"/>
        <v>0</v>
      </c>
      <c r="AE42" s="23">
        <f t="shared" si="39"/>
        <v>0</v>
      </c>
      <c r="AF42" s="23">
        <f t="shared" si="39"/>
        <v>0</v>
      </c>
      <c r="AG42" s="24">
        <f>SUM(Z42:AF42)</f>
        <v>0</v>
      </c>
    </row>
    <row r="43" spans="1:33" ht="18.75" x14ac:dyDescent="0.3">
      <c r="A43" s="1"/>
      <c r="B43" s="60"/>
      <c r="C43" s="13" t="s">
        <v>32</v>
      </c>
      <c r="D43" s="13"/>
      <c r="E43" s="13"/>
      <c r="F43" s="13"/>
      <c r="G43" s="3" t="str">
        <f>G3</f>
        <v>Year 1</v>
      </c>
      <c r="H43" s="3" t="str">
        <f t="shared" ref="H43:M43" si="40">H3</f>
        <v>Year 2</v>
      </c>
      <c r="I43" s="3" t="str">
        <f t="shared" si="40"/>
        <v>Year 3</v>
      </c>
      <c r="J43" s="3" t="str">
        <f t="shared" si="40"/>
        <v>Year 4</v>
      </c>
      <c r="K43" s="3" t="str">
        <f t="shared" si="40"/>
        <v>Year 5</v>
      </c>
      <c r="L43" s="3" t="str">
        <f t="shared" si="40"/>
        <v>Year 6</v>
      </c>
      <c r="M43" s="3" t="str">
        <f t="shared" si="40"/>
        <v>Year 7</v>
      </c>
      <c r="N43" s="4" t="str">
        <f>N38</f>
        <v>Total (DKK)</v>
      </c>
      <c r="O43" s="1"/>
      <c r="P43" s="130"/>
      <c r="Q43" s="131"/>
      <c r="R43" s="134"/>
      <c r="S43" s="135"/>
      <c r="T43" s="1"/>
      <c r="U43" s="60"/>
      <c r="V43" s="13" t="s">
        <v>32</v>
      </c>
      <c r="W43" s="13"/>
      <c r="X43" s="13"/>
      <c r="Y43" s="13"/>
      <c r="Z43" s="3" t="str">
        <f>Z3</f>
        <v>Year 1</v>
      </c>
      <c r="AA43" s="3" t="str">
        <f t="shared" ref="AA43:AF43" si="41">AA3</f>
        <v>Year 2</v>
      </c>
      <c r="AB43" s="3" t="str">
        <f t="shared" si="41"/>
        <v>Year 3</v>
      </c>
      <c r="AC43" s="3" t="str">
        <f t="shared" si="41"/>
        <v>Year 4</v>
      </c>
      <c r="AD43" s="3" t="str">
        <f t="shared" si="41"/>
        <v>Year 5</v>
      </c>
      <c r="AE43" s="3" t="str">
        <f t="shared" si="41"/>
        <v>Year 6</v>
      </c>
      <c r="AF43" s="3" t="str">
        <f t="shared" si="41"/>
        <v>Year 7</v>
      </c>
      <c r="AG43" s="4" t="str">
        <f>AG38</f>
        <v>Total (DKK)</v>
      </c>
    </row>
    <row r="44" spans="1:33" ht="18" customHeight="1" x14ac:dyDescent="0.3">
      <c r="A44" s="1"/>
      <c r="B44" s="60"/>
      <c r="C44" s="98" t="s">
        <v>33</v>
      </c>
      <c r="D44" s="99"/>
      <c r="E44" s="99"/>
      <c r="F44" s="100"/>
      <c r="G44" s="26">
        <f>(G4+G7+G12)*8000</f>
        <v>0</v>
      </c>
      <c r="H44" s="26">
        <f t="shared" ref="H44:M44" si="42">(H4+H7+H12)*8000</f>
        <v>0</v>
      </c>
      <c r="I44" s="26">
        <f t="shared" si="42"/>
        <v>0</v>
      </c>
      <c r="J44" s="26">
        <f t="shared" si="42"/>
        <v>0</v>
      </c>
      <c r="K44" s="26">
        <f t="shared" si="42"/>
        <v>0</v>
      </c>
      <c r="L44" s="26">
        <f t="shared" si="42"/>
        <v>0</v>
      </c>
      <c r="M44" s="26">
        <f t="shared" si="42"/>
        <v>0</v>
      </c>
      <c r="N44" s="16">
        <f>SUM(G44:M44)</f>
        <v>0</v>
      </c>
      <c r="O44" s="1"/>
      <c r="P44" s="101" t="s">
        <v>32</v>
      </c>
      <c r="Q44" s="102"/>
      <c r="R44" s="136">
        <v>8235</v>
      </c>
      <c r="S44" s="137"/>
      <c r="T44" s="1"/>
      <c r="U44" s="60"/>
      <c r="V44" s="105" t="s">
        <v>34</v>
      </c>
      <c r="W44" s="106"/>
      <c r="X44" s="106"/>
      <c r="Y44" s="107"/>
      <c r="Z44" s="26">
        <f>IF($Y$45="NO",(Z4+Z7+Z12)*8000,0)</f>
        <v>0</v>
      </c>
      <c r="AA44" s="26">
        <f t="shared" ref="AA44:AF44" si="43">IF($Y$45="NO",(AA4+AA7+AA12)*8000,0)</f>
        <v>0</v>
      </c>
      <c r="AB44" s="26">
        <f t="shared" si="43"/>
        <v>0</v>
      </c>
      <c r="AC44" s="26">
        <f t="shared" si="43"/>
        <v>0</v>
      </c>
      <c r="AD44" s="26">
        <f t="shared" si="43"/>
        <v>0</v>
      </c>
      <c r="AE44" s="26">
        <f t="shared" si="43"/>
        <v>0</v>
      </c>
      <c r="AF44" s="26">
        <f t="shared" si="43"/>
        <v>0</v>
      </c>
      <c r="AG44" s="16">
        <f>SUM(Z44:AF44)</f>
        <v>0</v>
      </c>
    </row>
    <row r="45" spans="1:33" ht="18.75" x14ac:dyDescent="0.3">
      <c r="A45" s="1"/>
      <c r="B45" s="60"/>
      <c r="C45" s="105" t="s">
        <v>34</v>
      </c>
      <c r="D45" s="106"/>
      <c r="E45" s="106"/>
      <c r="F45" s="107"/>
      <c r="G45" s="26">
        <f>IF($Y$45="YES",(Z4+Z7+Z12)*8000,0)</f>
        <v>0</v>
      </c>
      <c r="H45" s="26">
        <f t="shared" ref="H45:M45" si="44">IF($Y$45="YES",(AA4+AA7+AA12)*8000,0)</f>
        <v>0</v>
      </c>
      <c r="I45" s="26">
        <f>IF($Y$45="YES",(AB4+AB7+AB12)*8000,0)</f>
        <v>0</v>
      </c>
      <c r="J45" s="26">
        <f t="shared" si="44"/>
        <v>0</v>
      </c>
      <c r="K45" s="26">
        <f t="shared" si="44"/>
        <v>0</v>
      </c>
      <c r="L45" s="26">
        <f t="shared" si="44"/>
        <v>0</v>
      </c>
      <c r="M45" s="26">
        <f t="shared" si="44"/>
        <v>0</v>
      </c>
      <c r="N45" s="16">
        <f>SUM(G45:M45)</f>
        <v>0</v>
      </c>
      <c r="O45" s="1"/>
      <c r="P45" s="103"/>
      <c r="Q45" s="104"/>
      <c r="R45" s="138"/>
      <c r="S45" s="139"/>
      <c r="T45" s="1"/>
      <c r="U45" s="60"/>
      <c r="V45" s="27" t="s">
        <v>35</v>
      </c>
      <c r="W45" s="28"/>
      <c r="X45" s="28"/>
      <c r="Y45" s="29" t="s">
        <v>36</v>
      </c>
      <c r="Z45" s="30"/>
      <c r="AA45" s="30"/>
      <c r="AB45" s="30"/>
      <c r="AC45" s="30"/>
      <c r="AD45" s="30"/>
      <c r="AE45" s="30"/>
      <c r="AF45" s="30"/>
      <c r="AG45" s="31"/>
    </row>
    <row r="46" spans="1:33" ht="18.75" x14ac:dyDescent="0.3">
      <c r="A46" s="1"/>
      <c r="B46" s="60"/>
      <c r="C46" s="89"/>
      <c r="D46" s="90"/>
      <c r="E46" s="90"/>
      <c r="F46" s="91"/>
      <c r="G46" s="30"/>
      <c r="H46" s="30"/>
      <c r="I46" s="30"/>
      <c r="J46" s="30"/>
      <c r="K46" s="30"/>
      <c r="L46" s="30"/>
      <c r="M46" s="30"/>
      <c r="N46" s="31"/>
      <c r="O46" s="1"/>
      <c r="P46" s="32"/>
      <c r="Q46" s="32"/>
      <c r="R46" s="32"/>
      <c r="S46" s="1"/>
      <c r="T46" s="1"/>
      <c r="U46" s="60"/>
      <c r="V46" s="92" t="s">
        <v>37</v>
      </c>
      <c r="W46" s="93"/>
      <c r="X46" s="93"/>
      <c r="Y46" s="94"/>
      <c r="Z46" s="26">
        <f t="shared" ref="Z46:AF46" si="45">IF($R$44&lt;&gt;"",($R$44-8000)*(G4+Z4+G7+Z7+G12+Z12),0)</f>
        <v>0</v>
      </c>
      <c r="AA46" s="26">
        <f t="shared" si="45"/>
        <v>0</v>
      </c>
      <c r="AB46" s="26">
        <f t="shared" si="45"/>
        <v>0</v>
      </c>
      <c r="AC46" s="26">
        <f t="shared" si="45"/>
        <v>0</v>
      </c>
      <c r="AD46" s="26">
        <f t="shared" si="45"/>
        <v>0</v>
      </c>
      <c r="AE46" s="26">
        <f t="shared" si="45"/>
        <v>0</v>
      </c>
      <c r="AF46" s="26">
        <f t="shared" si="45"/>
        <v>0</v>
      </c>
      <c r="AG46" s="16">
        <f>SUM(Z46:AF46)</f>
        <v>0</v>
      </c>
    </row>
    <row r="47" spans="1:33" ht="19.5" thickBot="1" x14ac:dyDescent="0.35">
      <c r="A47" s="1"/>
      <c r="B47" s="60"/>
      <c r="C47" s="10" t="s">
        <v>38</v>
      </c>
      <c r="D47" s="10"/>
      <c r="E47" s="10"/>
      <c r="F47" s="10"/>
      <c r="G47" s="23">
        <f>SUM(G44:G46)</f>
        <v>0</v>
      </c>
      <c r="H47" s="23">
        <f t="shared" ref="H47:M47" si="46">SUM(H44:H46)</f>
        <v>0</v>
      </c>
      <c r="I47" s="23">
        <f t="shared" si="46"/>
        <v>0</v>
      </c>
      <c r="J47" s="23">
        <f t="shared" si="46"/>
        <v>0</v>
      </c>
      <c r="K47" s="23">
        <f t="shared" si="46"/>
        <v>0</v>
      </c>
      <c r="L47" s="23">
        <f t="shared" si="46"/>
        <v>0</v>
      </c>
      <c r="M47" s="23">
        <f t="shared" si="46"/>
        <v>0</v>
      </c>
      <c r="N47" s="24">
        <f>SUM(G47:M47)</f>
        <v>0</v>
      </c>
      <c r="O47" s="1"/>
      <c r="P47" s="1"/>
      <c r="Q47" s="1"/>
      <c r="R47" s="1"/>
      <c r="S47" s="1"/>
      <c r="T47" s="1"/>
      <c r="U47" s="60"/>
      <c r="V47" s="10" t="s">
        <v>38</v>
      </c>
      <c r="W47" s="10"/>
      <c r="X47" s="10"/>
      <c r="Y47" s="10"/>
      <c r="Z47" s="23">
        <f t="shared" ref="Z47:AF47" si="47">SUM(Z44:Z46)</f>
        <v>0</v>
      </c>
      <c r="AA47" s="23">
        <f t="shared" si="47"/>
        <v>0</v>
      </c>
      <c r="AB47" s="23">
        <f t="shared" si="47"/>
        <v>0</v>
      </c>
      <c r="AC47" s="23">
        <f t="shared" si="47"/>
        <v>0</v>
      </c>
      <c r="AD47" s="23">
        <f t="shared" si="47"/>
        <v>0</v>
      </c>
      <c r="AE47" s="23">
        <f t="shared" si="47"/>
        <v>0</v>
      </c>
      <c r="AF47" s="23">
        <f t="shared" si="47"/>
        <v>0</v>
      </c>
      <c r="AG47" s="24">
        <f>SUM(Z47:AF47)</f>
        <v>0</v>
      </c>
    </row>
    <row r="48" spans="1:33" ht="18.75" x14ac:dyDescent="0.3">
      <c r="A48" s="1"/>
      <c r="B48" s="60"/>
      <c r="C48" s="13" t="s">
        <v>39</v>
      </c>
      <c r="D48" s="13"/>
      <c r="E48" s="13"/>
      <c r="F48" s="13"/>
      <c r="G48" s="3" t="str">
        <f t="shared" ref="G48:M48" si="48">G3</f>
        <v>Year 1</v>
      </c>
      <c r="H48" s="3" t="str">
        <f t="shared" si="48"/>
        <v>Year 2</v>
      </c>
      <c r="I48" s="3" t="str">
        <f t="shared" si="48"/>
        <v>Year 3</v>
      </c>
      <c r="J48" s="3" t="str">
        <f t="shared" si="48"/>
        <v>Year 4</v>
      </c>
      <c r="K48" s="3" t="str">
        <f t="shared" si="48"/>
        <v>Year 5</v>
      </c>
      <c r="L48" s="3" t="str">
        <f t="shared" si="48"/>
        <v>Year 6</v>
      </c>
      <c r="M48" s="3" t="str">
        <f t="shared" si="48"/>
        <v>Year 7</v>
      </c>
      <c r="N48" s="4" t="str">
        <f>N22</f>
        <v>Total (DKK)</v>
      </c>
      <c r="O48" s="1"/>
      <c r="P48" s="1"/>
      <c r="Q48" s="1"/>
      <c r="R48" s="1"/>
      <c r="S48" s="1"/>
      <c r="T48" s="1"/>
      <c r="U48" s="60"/>
      <c r="V48" s="13" t="s">
        <v>39</v>
      </c>
      <c r="W48" s="13"/>
      <c r="X48" s="13"/>
      <c r="Y48" s="13"/>
      <c r="Z48" s="3" t="str">
        <f t="shared" ref="Z48:AF48" si="49">Z3</f>
        <v>Year 1</v>
      </c>
      <c r="AA48" s="3" t="str">
        <f t="shared" si="49"/>
        <v>Year 2</v>
      </c>
      <c r="AB48" s="3" t="str">
        <f t="shared" si="49"/>
        <v>Year 3</v>
      </c>
      <c r="AC48" s="3" t="str">
        <f t="shared" si="49"/>
        <v>Year 4</v>
      </c>
      <c r="AD48" s="3" t="str">
        <f t="shared" si="49"/>
        <v>Year 5</v>
      </c>
      <c r="AE48" s="3" t="str">
        <f t="shared" si="49"/>
        <v>Year 6</v>
      </c>
      <c r="AF48" s="3" t="str">
        <f t="shared" si="49"/>
        <v>Year 7</v>
      </c>
      <c r="AG48" s="4" t="str">
        <f>AG22</f>
        <v>Total (DKK)</v>
      </c>
    </row>
    <row r="49" spans="1:33" ht="18.75" x14ac:dyDescent="0.3">
      <c r="A49" s="1"/>
      <c r="B49" s="60"/>
      <c r="C49" s="95" t="s">
        <v>40</v>
      </c>
      <c r="D49" s="68"/>
      <c r="E49" s="68"/>
      <c r="F49" s="69"/>
      <c r="G49" s="25"/>
      <c r="H49" s="25"/>
      <c r="I49" s="25"/>
      <c r="J49" s="25"/>
      <c r="K49" s="25"/>
      <c r="L49" s="25"/>
      <c r="M49" s="25"/>
      <c r="N49" s="16">
        <f t="shared" ref="N49:N54" si="50">SUM(G49:M49)</f>
        <v>0</v>
      </c>
      <c r="O49" s="1"/>
      <c r="P49" s="1"/>
      <c r="Q49" s="1"/>
      <c r="R49" s="1"/>
      <c r="S49" s="1"/>
      <c r="T49" s="1"/>
      <c r="U49" s="60"/>
      <c r="V49" s="95" t="s">
        <v>40</v>
      </c>
      <c r="W49" s="68"/>
      <c r="X49" s="68"/>
      <c r="Y49" s="69"/>
      <c r="Z49" s="25"/>
      <c r="AA49" s="25"/>
      <c r="AB49" s="25"/>
      <c r="AC49" s="25"/>
      <c r="AD49" s="25"/>
      <c r="AE49" s="25"/>
      <c r="AF49" s="25"/>
      <c r="AG49" s="16">
        <f t="shared" ref="AG49:AG54" si="51">SUM(Z49:AF49)</f>
        <v>0</v>
      </c>
    </row>
    <row r="50" spans="1:33" ht="18.75" x14ac:dyDescent="0.3">
      <c r="A50" s="1"/>
      <c r="B50" s="60"/>
      <c r="C50" s="73"/>
      <c r="D50" s="72"/>
      <c r="E50" s="72"/>
      <c r="F50" s="71"/>
      <c r="G50" s="25"/>
      <c r="H50" s="25"/>
      <c r="I50" s="25"/>
      <c r="J50" s="25"/>
      <c r="K50" s="25"/>
      <c r="L50" s="25"/>
      <c r="M50" s="25"/>
      <c r="N50" s="16">
        <f t="shared" si="50"/>
        <v>0</v>
      </c>
      <c r="O50" s="1"/>
      <c r="P50" s="1"/>
      <c r="Q50" s="1"/>
      <c r="R50" s="1"/>
      <c r="S50" s="1"/>
      <c r="T50" s="1"/>
      <c r="U50" s="60"/>
      <c r="V50" s="73"/>
      <c r="W50" s="72"/>
      <c r="X50" s="72"/>
      <c r="Y50" s="71"/>
      <c r="Z50" s="25"/>
      <c r="AA50" s="25"/>
      <c r="AB50" s="25"/>
      <c r="AC50" s="25"/>
      <c r="AD50" s="25"/>
      <c r="AE50" s="25"/>
      <c r="AF50" s="25"/>
      <c r="AG50" s="16">
        <f t="shared" si="51"/>
        <v>0</v>
      </c>
    </row>
    <row r="51" spans="1:33" ht="18" customHeight="1" x14ac:dyDescent="0.3">
      <c r="A51" s="1"/>
      <c r="B51" s="60"/>
      <c r="C51" s="73"/>
      <c r="D51" s="72"/>
      <c r="E51" s="72"/>
      <c r="F51" s="71"/>
      <c r="G51" s="25"/>
      <c r="H51" s="25"/>
      <c r="I51" s="25"/>
      <c r="J51" s="25"/>
      <c r="K51" s="25"/>
      <c r="L51" s="25"/>
      <c r="M51" s="25"/>
      <c r="N51" s="16">
        <f t="shared" si="50"/>
        <v>0</v>
      </c>
      <c r="O51" s="1"/>
      <c r="P51" s="1"/>
      <c r="Q51" s="1"/>
      <c r="R51" s="1"/>
      <c r="S51" s="1"/>
      <c r="T51" s="1"/>
      <c r="U51" s="60"/>
      <c r="V51" s="73"/>
      <c r="W51" s="72"/>
      <c r="X51" s="72"/>
      <c r="Y51" s="71"/>
      <c r="Z51" s="25"/>
      <c r="AA51" s="25"/>
      <c r="AB51" s="25"/>
      <c r="AC51" s="25"/>
      <c r="AD51" s="25"/>
      <c r="AE51" s="25"/>
      <c r="AF51" s="25"/>
      <c r="AG51" s="16">
        <f t="shared" si="51"/>
        <v>0</v>
      </c>
    </row>
    <row r="52" spans="1:33" ht="18.75" x14ac:dyDescent="0.3">
      <c r="A52" s="1"/>
      <c r="B52" s="60"/>
      <c r="C52" s="73"/>
      <c r="D52" s="72"/>
      <c r="E52" s="72"/>
      <c r="F52" s="71"/>
      <c r="G52" s="25"/>
      <c r="H52" s="25"/>
      <c r="I52" s="25"/>
      <c r="J52" s="25"/>
      <c r="K52" s="25"/>
      <c r="L52" s="25"/>
      <c r="M52" s="25"/>
      <c r="N52" s="16">
        <f t="shared" si="50"/>
        <v>0</v>
      </c>
      <c r="O52" s="1"/>
      <c r="P52" s="1"/>
      <c r="Q52" s="1"/>
      <c r="R52" s="1"/>
      <c r="S52" s="1"/>
      <c r="T52" s="1"/>
      <c r="U52" s="60"/>
      <c r="V52" s="73"/>
      <c r="W52" s="72"/>
      <c r="X52" s="72"/>
      <c r="Y52" s="71"/>
      <c r="Z52" s="25"/>
      <c r="AA52" s="25"/>
      <c r="AB52" s="25"/>
      <c r="AC52" s="25"/>
      <c r="AD52" s="25"/>
      <c r="AE52" s="25"/>
      <c r="AF52" s="25"/>
      <c r="AG52" s="16">
        <f t="shared" si="51"/>
        <v>0</v>
      </c>
    </row>
    <row r="53" spans="1:33" ht="18.75" x14ac:dyDescent="0.3">
      <c r="A53" s="1"/>
      <c r="B53" s="60"/>
      <c r="C53" s="73" t="s">
        <v>41</v>
      </c>
      <c r="D53" s="72"/>
      <c r="E53" s="72"/>
      <c r="F53" s="71"/>
      <c r="G53" s="25">
        <f t="shared" ref="G53:M53" si="52">80000/12*G12</f>
        <v>0</v>
      </c>
      <c r="H53" s="25">
        <f t="shared" si="52"/>
        <v>0</v>
      </c>
      <c r="I53" s="25">
        <f t="shared" si="52"/>
        <v>0</v>
      </c>
      <c r="J53" s="25">
        <f t="shared" si="52"/>
        <v>0</v>
      </c>
      <c r="K53" s="25">
        <f t="shared" si="52"/>
        <v>0</v>
      </c>
      <c r="L53" s="25">
        <f t="shared" si="52"/>
        <v>0</v>
      </c>
      <c r="M53" s="25">
        <f t="shared" si="52"/>
        <v>0</v>
      </c>
      <c r="N53" s="16">
        <f t="shared" si="50"/>
        <v>0</v>
      </c>
      <c r="O53" s="1"/>
      <c r="P53" s="1"/>
      <c r="Q53" s="1"/>
      <c r="R53" s="1"/>
      <c r="S53" s="1"/>
      <c r="T53" s="1"/>
      <c r="U53" s="60"/>
      <c r="V53" s="73" t="s">
        <v>41</v>
      </c>
      <c r="W53" s="72"/>
      <c r="X53" s="72"/>
      <c r="Y53" s="71"/>
      <c r="Z53" s="25">
        <f t="shared" ref="Z53:AF53" si="53">80000/12*Z12</f>
        <v>0</v>
      </c>
      <c r="AA53" s="25">
        <f t="shared" si="53"/>
        <v>0</v>
      </c>
      <c r="AB53" s="25">
        <f t="shared" si="53"/>
        <v>0</v>
      </c>
      <c r="AC53" s="25">
        <f t="shared" si="53"/>
        <v>0</v>
      </c>
      <c r="AD53" s="25">
        <f t="shared" si="53"/>
        <v>0</v>
      </c>
      <c r="AE53" s="25">
        <f t="shared" si="53"/>
        <v>0</v>
      </c>
      <c r="AF53" s="25">
        <f t="shared" si="53"/>
        <v>0</v>
      </c>
      <c r="AG53" s="16">
        <f t="shared" si="51"/>
        <v>0</v>
      </c>
    </row>
    <row r="54" spans="1:33" ht="19.5" thickBot="1" x14ac:dyDescent="0.35">
      <c r="A54" s="1"/>
      <c r="B54" s="61"/>
      <c r="C54" s="10" t="s">
        <v>42</v>
      </c>
      <c r="D54" s="10"/>
      <c r="E54" s="10"/>
      <c r="F54" s="10"/>
      <c r="G54" s="23">
        <f t="shared" ref="G54:M54" si="54">SUM(G49:G53)</f>
        <v>0</v>
      </c>
      <c r="H54" s="23">
        <f t="shared" si="54"/>
        <v>0</v>
      </c>
      <c r="I54" s="23">
        <f t="shared" si="54"/>
        <v>0</v>
      </c>
      <c r="J54" s="23">
        <f t="shared" si="54"/>
        <v>0</v>
      </c>
      <c r="K54" s="23">
        <f t="shared" si="54"/>
        <v>0</v>
      </c>
      <c r="L54" s="23">
        <f t="shared" si="54"/>
        <v>0</v>
      </c>
      <c r="M54" s="23">
        <f t="shared" si="54"/>
        <v>0</v>
      </c>
      <c r="N54" s="24">
        <f t="shared" si="50"/>
        <v>0</v>
      </c>
      <c r="O54" s="1"/>
      <c r="P54" s="1"/>
      <c r="Q54" s="1"/>
      <c r="R54" s="1"/>
      <c r="S54" s="1"/>
      <c r="T54" s="1"/>
      <c r="U54" s="61"/>
      <c r="V54" s="10" t="s">
        <v>42</v>
      </c>
      <c r="W54" s="10"/>
      <c r="X54" s="10"/>
      <c r="Y54" s="10"/>
      <c r="Z54" s="23">
        <f t="shared" ref="Z54:AF54" si="55">SUM(Z49:Z53)</f>
        <v>0</v>
      </c>
      <c r="AA54" s="23">
        <f t="shared" si="55"/>
        <v>0</v>
      </c>
      <c r="AB54" s="23">
        <f t="shared" si="55"/>
        <v>0</v>
      </c>
      <c r="AC54" s="23">
        <f t="shared" si="55"/>
        <v>0</v>
      </c>
      <c r="AD54" s="23">
        <f t="shared" si="55"/>
        <v>0</v>
      </c>
      <c r="AE54" s="23">
        <f t="shared" si="55"/>
        <v>0</v>
      </c>
      <c r="AF54" s="23">
        <f t="shared" si="55"/>
        <v>0</v>
      </c>
      <c r="AG54" s="24">
        <f t="shared" si="51"/>
        <v>0</v>
      </c>
    </row>
    <row r="55" spans="1:33" ht="18" customHeight="1" x14ac:dyDescent="0.3">
      <c r="A55" s="1"/>
      <c r="B55" s="59" t="s">
        <v>43</v>
      </c>
      <c r="C55" s="13"/>
      <c r="D55" s="13"/>
      <c r="E55" s="13"/>
      <c r="F55" s="13"/>
      <c r="G55" s="3" t="str">
        <f t="shared" ref="G55:M55" si="56">G3</f>
        <v>Year 1</v>
      </c>
      <c r="H55" s="3" t="str">
        <f t="shared" si="56"/>
        <v>Year 2</v>
      </c>
      <c r="I55" s="3" t="str">
        <f t="shared" si="56"/>
        <v>Year 3</v>
      </c>
      <c r="J55" s="3" t="str">
        <f t="shared" si="56"/>
        <v>Year 4</v>
      </c>
      <c r="K55" s="3" t="str">
        <f t="shared" si="56"/>
        <v>Year 5</v>
      </c>
      <c r="L55" s="3" t="str">
        <f t="shared" si="56"/>
        <v>Year 6</v>
      </c>
      <c r="M55" s="3" t="str">
        <f t="shared" si="56"/>
        <v>Year 7</v>
      </c>
      <c r="N55" s="4" t="s">
        <v>11</v>
      </c>
      <c r="O55" s="1"/>
      <c r="P55" s="1"/>
      <c r="Q55" s="1"/>
      <c r="R55" s="1"/>
      <c r="S55" s="1"/>
      <c r="T55" s="1"/>
      <c r="U55" s="59" t="s">
        <v>43</v>
      </c>
      <c r="V55" s="13"/>
      <c r="W55" s="13"/>
      <c r="X55" s="13"/>
      <c r="Y55" s="13"/>
      <c r="Z55" s="3" t="str">
        <f t="shared" ref="Z55:AF55" si="57">Z3</f>
        <v>Year 1</v>
      </c>
      <c r="AA55" s="3" t="str">
        <f t="shared" si="57"/>
        <v>Year 2</v>
      </c>
      <c r="AB55" s="3" t="str">
        <f t="shared" si="57"/>
        <v>Year 3</v>
      </c>
      <c r="AC55" s="3" t="str">
        <f t="shared" si="57"/>
        <v>Year 4</v>
      </c>
      <c r="AD55" s="3" t="str">
        <f t="shared" si="57"/>
        <v>Year 5</v>
      </c>
      <c r="AE55" s="3" t="str">
        <f t="shared" si="57"/>
        <v>Year 6</v>
      </c>
      <c r="AF55" s="3" t="str">
        <f t="shared" si="57"/>
        <v>Year 7</v>
      </c>
      <c r="AG55" s="4" t="s">
        <v>11</v>
      </c>
    </row>
    <row r="56" spans="1:33" ht="18" customHeight="1" x14ac:dyDescent="0.3">
      <c r="A56" s="1"/>
      <c r="B56" s="60"/>
      <c r="C56" s="33" t="s">
        <v>44</v>
      </c>
      <c r="D56" s="33"/>
      <c r="E56" s="33"/>
      <c r="F56" s="33"/>
      <c r="G56" s="15">
        <f t="shared" ref="G56:M56" si="58">G32+G37+G42+G47+G54</f>
        <v>0</v>
      </c>
      <c r="H56" s="15">
        <f t="shared" si="58"/>
        <v>0</v>
      </c>
      <c r="I56" s="15">
        <f t="shared" si="58"/>
        <v>0</v>
      </c>
      <c r="J56" s="15">
        <f t="shared" si="58"/>
        <v>0</v>
      </c>
      <c r="K56" s="15">
        <f t="shared" si="58"/>
        <v>0</v>
      </c>
      <c r="L56" s="15">
        <f t="shared" si="58"/>
        <v>0</v>
      </c>
      <c r="M56" s="15">
        <f t="shared" si="58"/>
        <v>0</v>
      </c>
      <c r="N56" s="16">
        <f>SUM(G56:M56)</f>
        <v>0</v>
      </c>
      <c r="O56" s="1"/>
      <c r="P56" s="1"/>
      <c r="Q56" s="1"/>
      <c r="R56" s="1"/>
      <c r="S56" s="1"/>
      <c r="T56" s="1"/>
      <c r="U56" s="60"/>
      <c r="V56" s="33" t="s">
        <v>44</v>
      </c>
      <c r="W56" s="33"/>
      <c r="X56" s="33"/>
      <c r="Y56" s="33"/>
      <c r="Z56" s="15">
        <f t="shared" ref="Z56:AF56" si="59">Z32+Z37+Z42+Z47+Z54</f>
        <v>0</v>
      </c>
      <c r="AA56" s="15">
        <f t="shared" si="59"/>
        <v>0</v>
      </c>
      <c r="AB56" s="15">
        <f t="shared" si="59"/>
        <v>0</v>
      </c>
      <c r="AC56" s="15">
        <f t="shared" si="59"/>
        <v>0</v>
      </c>
      <c r="AD56" s="15">
        <f t="shared" si="59"/>
        <v>0</v>
      </c>
      <c r="AE56" s="15">
        <f t="shared" si="59"/>
        <v>0</v>
      </c>
      <c r="AF56" s="15">
        <f t="shared" si="59"/>
        <v>0</v>
      </c>
      <c r="AG56" s="16">
        <f>SUM(Z56:AF56)</f>
        <v>0</v>
      </c>
    </row>
    <row r="57" spans="1:33" ht="18" customHeight="1" x14ac:dyDescent="0.3">
      <c r="A57" s="1"/>
      <c r="B57" s="60"/>
      <c r="C57" s="33" t="s">
        <v>45</v>
      </c>
      <c r="D57" s="33"/>
      <c r="E57" s="33"/>
      <c r="F57" s="34">
        <v>0.05</v>
      </c>
      <c r="G57" s="15">
        <f>G56*$F$57</f>
        <v>0</v>
      </c>
      <c r="H57" s="15">
        <f t="shared" ref="H57:M57" si="60">H56*$F$57</f>
        <v>0</v>
      </c>
      <c r="I57" s="15">
        <f t="shared" si="60"/>
        <v>0</v>
      </c>
      <c r="J57" s="15">
        <f t="shared" si="60"/>
        <v>0</v>
      </c>
      <c r="K57" s="15">
        <f t="shared" si="60"/>
        <v>0</v>
      </c>
      <c r="L57" s="15">
        <f t="shared" si="60"/>
        <v>0</v>
      </c>
      <c r="M57" s="15">
        <f t="shared" si="60"/>
        <v>0</v>
      </c>
      <c r="N57" s="16">
        <f>SUM(G57:M57)</f>
        <v>0</v>
      </c>
      <c r="O57" s="1"/>
      <c r="P57" s="1"/>
      <c r="Q57" s="1"/>
      <c r="R57" s="1"/>
      <c r="S57" s="1"/>
      <c r="T57" s="1"/>
      <c r="U57" s="60"/>
      <c r="V57" s="33" t="s">
        <v>45</v>
      </c>
      <c r="W57" s="33"/>
      <c r="X57" s="33"/>
      <c r="Y57" s="34">
        <v>0.05</v>
      </c>
      <c r="Z57" s="15">
        <f>Z56*$F$57</f>
        <v>0</v>
      </c>
      <c r="AA57" s="15">
        <f t="shared" ref="AA57:AF57" si="61">AA56*$F$57</f>
        <v>0</v>
      </c>
      <c r="AB57" s="15">
        <f t="shared" si="61"/>
        <v>0</v>
      </c>
      <c r="AC57" s="15">
        <f t="shared" si="61"/>
        <v>0</v>
      </c>
      <c r="AD57" s="15">
        <f t="shared" si="61"/>
        <v>0</v>
      </c>
      <c r="AE57" s="15">
        <f t="shared" si="61"/>
        <v>0</v>
      </c>
      <c r="AF57" s="15">
        <f t="shared" si="61"/>
        <v>0</v>
      </c>
      <c r="AG57" s="16">
        <f>SUM(Z57:AF57)</f>
        <v>0</v>
      </c>
    </row>
    <row r="58" spans="1:33" ht="18" customHeight="1" thickBot="1" x14ac:dyDescent="0.35">
      <c r="A58" s="1"/>
      <c r="B58" s="61"/>
      <c r="C58" s="10" t="s">
        <v>46</v>
      </c>
      <c r="D58" s="10"/>
      <c r="E58" s="10"/>
      <c r="F58" s="10"/>
      <c r="G58" s="23">
        <f t="shared" ref="G58:L58" si="62">SUM(G56:G57)</f>
        <v>0</v>
      </c>
      <c r="H58" s="23">
        <f t="shared" si="62"/>
        <v>0</v>
      </c>
      <c r="I58" s="23">
        <f t="shared" si="62"/>
        <v>0</v>
      </c>
      <c r="J58" s="23">
        <f t="shared" si="62"/>
        <v>0</v>
      </c>
      <c r="K58" s="23">
        <f t="shared" si="62"/>
        <v>0</v>
      </c>
      <c r="L58" s="23">
        <f t="shared" si="62"/>
        <v>0</v>
      </c>
      <c r="M58" s="23">
        <f>SUM(M56:M57)</f>
        <v>0</v>
      </c>
      <c r="N58" s="24">
        <f>SUM(G58:M58)</f>
        <v>0</v>
      </c>
      <c r="O58" s="1"/>
      <c r="P58" s="1"/>
      <c r="Q58" s="1"/>
      <c r="R58" s="1"/>
      <c r="S58" s="1"/>
      <c r="T58" s="1"/>
      <c r="U58" s="61"/>
      <c r="V58" s="10" t="s">
        <v>46</v>
      </c>
      <c r="W58" s="10"/>
      <c r="X58" s="10"/>
      <c r="Y58" s="10"/>
      <c r="Z58" s="23">
        <f t="shared" ref="Z58:AE58" si="63">SUM(Z56:Z57)</f>
        <v>0</v>
      </c>
      <c r="AA58" s="23">
        <f t="shared" si="63"/>
        <v>0</v>
      </c>
      <c r="AB58" s="23">
        <f t="shared" si="63"/>
        <v>0</v>
      </c>
      <c r="AC58" s="23">
        <f t="shared" si="63"/>
        <v>0</v>
      </c>
      <c r="AD58" s="23">
        <f t="shared" si="63"/>
        <v>0</v>
      </c>
      <c r="AE58" s="23">
        <f t="shared" si="63"/>
        <v>0</v>
      </c>
      <c r="AF58" s="23">
        <f>SUM(AF56:AF57)</f>
        <v>0</v>
      </c>
      <c r="AG58" s="24">
        <f>SUM(Z58:AF58)</f>
        <v>0</v>
      </c>
    </row>
    <row r="59" spans="1:33" ht="18" customHeight="1" x14ac:dyDescent="0.3">
      <c r="A59" s="1"/>
      <c r="B59" s="43"/>
      <c r="C59" s="44"/>
      <c r="D59" s="44"/>
      <c r="E59" s="44"/>
      <c r="F59" s="44"/>
      <c r="G59" s="41"/>
      <c r="H59" s="41"/>
      <c r="I59" s="41"/>
      <c r="J59" s="41"/>
      <c r="K59" s="41"/>
      <c r="L59" s="41"/>
      <c r="M59" s="41"/>
      <c r="N59" s="41"/>
      <c r="O59" s="1"/>
      <c r="P59" s="1"/>
      <c r="Q59" s="1"/>
      <c r="R59" s="1"/>
      <c r="S59" s="1"/>
      <c r="T59" s="1"/>
      <c r="U59" s="43"/>
      <c r="V59" s="44"/>
      <c r="W59" s="44"/>
      <c r="X59" s="44"/>
      <c r="Y59" s="44"/>
      <c r="Z59" s="41"/>
      <c r="AA59" s="41"/>
      <c r="AB59" s="41"/>
      <c r="AC59" s="41"/>
      <c r="AD59" s="41"/>
      <c r="AE59" s="41"/>
      <c r="AF59" s="41"/>
      <c r="AG59" s="41"/>
    </row>
    <row r="60" spans="1:33" ht="18" customHeight="1" x14ac:dyDescent="0.3">
      <c r="A60" s="1"/>
      <c r="B60" s="155" t="s">
        <v>59</v>
      </c>
      <c r="C60" s="155"/>
      <c r="D60" s="155"/>
      <c r="E60" s="155"/>
      <c r="F60" s="155"/>
      <c r="G60" s="156">
        <f>N47</f>
        <v>0</v>
      </c>
      <c r="H60" s="156"/>
      <c r="I60" s="157" t="s">
        <v>58</v>
      </c>
      <c r="J60" s="157"/>
      <c r="K60" s="158" t="str">
        <f>IFERROR(G60/N56,"")</f>
        <v/>
      </c>
      <c r="L60" s="158"/>
      <c r="M60" s="159"/>
      <c r="N60" s="159"/>
      <c r="O60" s="1"/>
      <c r="P60" s="1"/>
      <c r="Q60" s="1"/>
      <c r="R60" s="1"/>
      <c r="S60" s="1"/>
      <c r="T60" s="1"/>
      <c r="U60" s="43"/>
      <c r="V60" s="44"/>
      <c r="W60" s="44"/>
      <c r="X60" s="44"/>
      <c r="Y60" s="44"/>
      <c r="Z60" s="41"/>
      <c r="AA60" s="41"/>
      <c r="AB60" s="41"/>
      <c r="AC60" s="41"/>
      <c r="AD60" s="41"/>
      <c r="AE60" s="41"/>
      <c r="AF60" s="41"/>
      <c r="AG60" s="41"/>
    </row>
    <row r="61" spans="1:33" ht="18" customHeight="1" thickBot="1" x14ac:dyDescent="0.3"/>
    <row r="62" spans="1:33" ht="18" customHeight="1" x14ac:dyDescent="0.25">
      <c r="B62" s="140" t="s">
        <v>47</v>
      </c>
      <c r="C62" s="141"/>
      <c r="D62" s="141"/>
      <c r="E62" s="141"/>
      <c r="F62" s="141"/>
      <c r="G62" s="141"/>
      <c r="H62" s="141"/>
      <c r="I62" s="141"/>
      <c r="J62" s="141"/>
      <c r="K62" s="141"/>
      <c r="L62" s="141"/>
      <c r="M62" s="141"/>
      <c r="N62" s="142"/>
    </row>
    <row r="63" spans="1:33" ht="18" customHeight="1" thickBot="1" x14ac:dyDescent="0.3">
      <c r="B63" s="143"/>
      <c r="C63" s="144"/>
      <c r="D63" s="145"/>
      <c r="E63" s="145"/>
      <c r="F63" s="145"/>
      <c r="G63" s="145"/>
      <c r="H63" s="145"/>
      <c r="I63" s="145"/>
      <c r="J63" s="145"/>
      <c r="K63" s="145"/>
      <c r="L63" s="145"/>
      <c r="M63" s="145"/>
      <c r="N63" s="146"/>
    </row>
    <row r="64" spans="1:33" ht="18" customHeight="1" x14ac:dyDescent="0.25">
      <c r="B64" s="147" t="s">
        <v>48</v>
      </c>
      <c r="C64" s="148"/>
      <c r="D64" s="147" t="s">
        <v>49</v>
      </c>
      <c r="E64" s="148"/>
      <c r="F64" s="147" t="s">
        <v>50</v>
      </c>
      <c r="G64" s="148"/>
      <c r="H64" s="147" t="s">
        <v>51</v>
      </c>
      <c r="I64" s="148"/>
      <c r="J64" s="147" t="s">
        <v>52</v>
      </c>
      <c r="K64" s="148"/>
      <c r="L64" s="147" t="s">
        <v>53</v>
      </c>
      <c r="M64" s="153"/>
      <c r="N64" s="148"/>
    </row>
    <row r="65" spans="2:14" ht="18" customHeight="1" x14ac:dyDescent="0.25">
      <c r="B65" s="149"/>
      <c r="C65" s="150"/>
      <c r="D65" s="151"/>
      <c r="E65" s="152"/>
      <c r="F65" s="151"/>
      <c r="G65" s="152"/>
      <c r="H65" s="151"/>
      <c r="I65" s="152"/>
      <c r="J65" s="151"/>
      <c r="K65" s="152"/>
      <c r="L65" s="151"/>
      <c r="M65" s="154"/>
      <c r="N65" s="152"/>
    </row>
    <row r="66" spans="2:14" ht="18" customHeight="1" x14ac:dyDescent="0.25">
      <c r="B66" s="117" t="s">
        <v>54</v>
      </c>
      <c r="C66" s="118"/>
      <c r="D66" s="117" t="s">
        <v>55</v>
      </c>
      <c r="E66" s="118"/>
      <c r="F66" s="117" t="s">
        <v>45</v>
      </c>
      <c r="G66" s="121"/>
      <c r="H66" s="117" t="s">
        <v>56</v>
      </c>
      <c r="I66" s="118"/>
      <c r="J66" s="124" t="s">
        <v>1</v>
      </c>
      <c r="K66" s="121"/>
      <c r="L66" s="124" t="s">
        <v>0</v>
      </c>
      <c r="M66" s="125"/>
      <c r="N66" s="121"/>
    </row>
    <row r="67" spans="2:14" ht="18" customHeight="1" x14ac:dyDescent="0.25">
      <c r="B67" s="119"/>
      <c r="C67" s="120"/>
      <c r="D67" s="119"/>
      <c r="E67" s="120"/>
      <c r="F67" s="122"/>
      <c r="G67" s="123"/>
      <c r="H67" s="119"/>
      <c r="I67" s="120"/>
      <c r="J67" s="122"/>
      <c r="K67" s="123"/>
      <c r="L67" s="122"/>
      <c r="M67" s="126"/>
      <c r="N67" s="123"/>
    </row>
    <row r="68" spans="2:14" ht="18" customHeight="1" thickBot="1" x14ac:dyDescent="0.35">
      <c r="B68" s="108">
        <f>N32+AG32</f>
        <v>1.0000000000000001E-5</v>
      </c>
      <c r="C68" s="109"/>
      <c r="D68" s="110">
        <f>(N37+N42+N47+N54)+(AG37+AG42+AG47+AG54)</f>
        <v>0</v>
      </c>
      <c r="E68" s="111"/>
      <c r="F68" s="110">
        <f>N57+AG57</f>
        <v>0</v>
      </c>
      <c r="G68" s="111"/>
      <c r="H68" s="112">
        <f>N58+AG58</f>
        <v>0</v>
      </c>
      <c r="I68" s="113"/>
      <c r="J68" s="114">
        <f>AG58</f>
        <v>0</v>
      </c>
      <c r="K68" s="115"/>
      <c r="L68" s="114">
        <f>N58</f>
        <v>0</v>
      </c>
      <c r="M68" s="116"/>
      <c r="N68" s="115"/>
    </row>
    <row r="69" spans="2:14" ht="18" customHeight="1" x14ac:dyDescent="0.25"/>
  </sheetData>
  <mergeCells count="116">
    <mergeCell ref="B62:N63"/>
    <mergeCell ref="B64:C65"/>
    <mergeCell ref="D64:E65"/>
    <mergeCell ref="F64:G65"/>
    <mergeCell ref="H64:I65"/>
    <mergeCell ref="J64:K65"/>
    <mergeCell ref="L64:N65"/>
    <mergeCell ref="B55:B58"/>
    <mergeCell ref="C19:F19"/>
    <mergeCell ref="B60:F60"/>
    <mergeCell ref="G60:H60"/>
    <mergeCell ref="I60:J60"/>
    <mergeCell ref="K60:L60"/>
    <mergeCell ref="M60:N60"/>
    <mergeCell ref="B68:C68"/>
    <mergeCell ref="D68:E68"/>
    <mergeCell ref="F68:G68"/>
    <mergeCell ref="H68:I68"/>
    <mergeCell ref="J68:K68"/>
    <mergeCell ref="L68:N68"/>
    <mergeCell ref="B66:C67"/>
    <mergeCell ref="D66:E67"/>
    <mergeCell ref="F66:G67"/>
    <mergeCell ref="H66:I67"/>
    <mergeCell ref="J66:K67"/>
    <mergeCell ref="L66:N67"/>
    <mergeCell ref="U55:U58"/>
    <mergeCell ref="B33:B54"/>
    <mergeCell ref="U33:U54"/>
    <mergeCell ref="C34:F34"/>
    <mergeCell ref="V34:Y34"/>
    <mergeCell ref="C35:F35"/>
    <mergeCell ref="V35:Y35"/>
    <mergeCell ref="C36:F36"/>
    <mergeCell ref="V36:Y36"/>
    <mergeCell ref="C39:F39"/>
    <mergeCell ref="V39:Y39"/>
    <mergeCell ref="C40:F40"/>
    <mergeCell ref="V40:Y40"/>
    <mergeCell ref="C41:F41"/>
    <mergeCell ref="V41:Y41"/>
    <mergeCell ref="C44:F44"/>
    <mergeCell ref="P44:Q45"/>
    <mergeCell ref="V44:Y44"/>
    <mergeCell ref="C45:F45"/>
    <mergeCell ref="C51:F51"/>
    <mergeCell ref="V51:Y51"/>
    <mergeCell ref="C52:F52"/>
    <mergeCell ref="V52:Y52"/>
    <mergeCell ref="C53:F53"/>
    <mergeCell ref="V53:Y53"/>
    <mergeCell ref="C46:F46"/>
    <mergeCell ref="V46:Y46"/>
    <mergeCell ref="C49:F49"/>
    <mergeCell ref="V49:Y49"/>
    <mergeCell ref="C50:F50"/>
    <mergeCell ref="V50:Y50"/>
    <mergeCell ref="C30:E30"/>
    <mergeCell ref="V30:X30"/>
    <mergeCell ref="F31:H31"/>
    <mergeCell ref="I31:J31"/>
    <mergeCell ref="Y31:AA31"/>
    <mergeCell ref="P42:Q43"/>
    <mergeCell ref="R42:S43"/>
    <mergeCell ref="R44:S45"/>
    <mergeCell ref="AB31:AC31"/>
    <mergeCell ref="C27:E27"/>
    <mergeCell ref="V27:X27"/>
    <mergeCell ref="C28:E28"/>
    <mergeCell ref="V28:X28"/>
    <mergeCell ref="C29:E29"/>
    <mergeCell ref="V29:X29"/>
    <mergeCell ref="C24:E24"/>
    <mergeCell ref="V24:X24"/>
    <mergeCell ref="C25:E25"/>
    <mergeCell ref="V25:X25"/>
    <mergeCell ref="C26:E26"/>
    <mergeCell ref="V26:X26"/>
    <mergeCell ref="V7:Y7"/>
    <mergeCell ref="C16:F16"/>
    <mergeCell ref="V16:Y16"/>
    <mergeCell ref="C17:F17"/>
    <mergeCell ref="V17:Y17"/>
    <mergeCell ref="C18:F18"/>
    <mergeCell ref="V18:Y18"/>
    <mergeCell ref="C13:F13"/>
    <mergeCell ref="V13:Y13"/>
    <mergeCell ref="C14:F14"/>
    <mergeCell ref="V14:Y14"/>
    <mergeCell ref="C15:F15"/>
    <mergeCell ref="V15:Y15"/>
    <mergeCell ref="P4:S7"/>
    <mergeCell ref="B1:N2"/>
    <mergeCell ref="U1:AG2"/>
    <mergeCell ref="B3:B32"/>
    <mergeCell ref="C3:F3"/>
    <mergeCell ref="U3:U32"/>
    <mergeCell ref="V3:Y3"/>
    <mergeCell ref="C4:F4"/>
    <mergeCell ref="V4:Y4"/>
    <mergeCell ref="C8:F8"/>
    <mergeCell ref="V8:Y8"/>
    <mergeCell ref="C11:F11"/>
    <mergeCell ref="V11:Y11"/>
    <mergeCell ref="C12:F12"/>
    <mergeCell ref="V12:Y12"/>
    <mergeCell ref="C5:F5"/>
    <mergeCell ref="V5:Y5"/>
    <mergeCell ref="C6:F6"/>
    <mergeCell ref="V6:Y6"/>
    <mergeCell ref="C7:F7"/>
    <mergeCell ref="V19:Y19"/>
    <mergeCell ref="C20:F20"/>
    <mergeCell ref="V20:Y20"/>
    <mergeCell ref="C23:E23"/>
    <mergeCell ref="V23:X23"/>
  </mergeCells>
  <dataValidations count="1">
    <dataValidation type="list" allowBlank="1" showInputMessage="1" showErrorMessage="1" sqref="C3:F3 V3:Y3">
      <formula1>Monthsorhours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Lister!$A$1:$A$2</xm:f>
          </x14:formula1>
          <xm:sqref>Y45</xm:sqref>
        </x14:dataValidation>
        <x14:dataValidation type="list" allowBlank="1" showInputMessage="1" showErrorMessage="1">
          <x14:formula1>
            <xm:f>Lister!$C$2:$C$14</xm:f>
          </x14:formula1>
          <xm:sqref>R42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C1" sqref="C1:D14"/>
    </sheetView>
  </sheetViews>
  <sheetFormatPr defaultRowHeight="15" x14ac:dyDescent="0.25"/>
  <cols>
    <col min="3" max="3" width="11.140625" bestFit="1" customWidth="1"/>
    <col min="4" max="4" width="18.7109375" bestFit="1" customWidth="1"/>
  </cols>
  <sheetData>
    <row r="1" spans="1:4" x14ac:dyDescent="0.25">
      <c r="A1" t="s">
        <v>36</v>
      </c>
      <c r="C1" s="45" t="s">
        <v>74</v>
      </c>
      <c r="D1" s="45" t="s">
        <v>76</v>
      </c>
    </row>
    <row r="2" spans="1:4" x14ac:dyDescent="0.25">
      <c r="A2" t="s">
        <v>57</v>
      </c>
      <c r="C2" t="s">
        <v>75</v>
      </c>
      <c r="D2">
        <v>0</v>
      </c>
    </row>
    <row r="3" spans="1:4" x14ac:dyDescent="0.25">
      <c r="C3" t="s">
        <v>64</v>
      </c>
      <c r="D3" s="46">
        <v>9713</v>
      </c>
    </row>
    <row r="4" spans="1:4" x14ac:dyDescent="0.25">
      <c r="C4" t="s">
        <v>65</v>
      </c>
      <c r="D4" s="46">
        <v>14067</v>
      </c>
    </row>
    <row r="5" spans="1:4" x14ac:dyDescent="0.25">
      <c r="C5" t="s">
        <v>66</v>
      </c>
      <c r="D5" s="46">
        <v>21490</v>
      </c>
    </row>
    <row r="6" spans="1:4" x14ac:dyDescent="0.25">
      <c r="C6" t="s">
        <v>67</v>
      </c>
      <c r="D6" s="46">
        <v>35317</v>
      </c>
    </row>
    <row r="7" spans="1:4" x14ac:dyDescent="0.25">
      <c r="C7" t="s">
        <v>68</v>
      </c>
      <c r="D7" s="46">
        <v>10390</v>
      </c>
    </row>
    <row r="8" spans="1:4" x14ac:dyDescent="0.25">
      <c r="C8" t="s">
        <v>69</v>
      </c>
      <c r="D8" s="46">
        <v>2509</v>
      </c>
    </row>
    <row r="9" spans="1:4" x14ac:dyDescent="0.25">
      <c r="C9" t="s">
        <v>70</v>
      </c>
      <c r="D9" s="46">
        <v>17115</v>
      </c>
    </row>
    <row r="10" spans="1:4" x14ac:dyDescent="0.25">
      <c r="C10" t="s">
        <v>71</v>
      </c>
      <c r="D10" s="46">
        <v>8313</v>
      </c>
    </row>
    <row r="11" spans="1:4" x14ac:dyDescent="0.25">
      <c r="C11" t="s">
        <v>72</v>
      </c>
      <c r="D11" s="46">
        <v>6936</v>
      </c>
    </row>
    <row r="12" spans="1:4" x14ac:dyDescent="0.25">
      <c r="C12" t="s">
        <v>73</v>
      </c>
      <c r="D12" s="46">
        <v>17962</v>
      </c>
    </row>
    <row r="13" spans="1:4" x14ac:dyDescent="0.25">
      <c r="C13" t="s">
        <v>77</v>
      </c>
      <c r="D13" s="46">
        <v>4318</v>
      </c>
    </row>
    <row r="14" spans="1:4" x14ac:dyDescent="0.25">
      <c r="C14" t="s">
        <v>78</v>
      </c>
      <c r="D14" s="46">
        <v>8235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NNF Projects</vt:lpstr>
      <vt:lpstr>Lister</vt:lpstr>
      <vt:lpstr>_Tabel1</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Mikkel Bjerg Kongsbak</dc:creator>
  <cp:lastModifiedBy>Simon Jeppe Bjerg</cp:lastModifiedBy>
  <dcterms:created xsi:type="dcterms:W3CDTF">2022-01-12T11:12:30Z</dcterms:created>
  <dcterms:modified xsi:type="dcterms:W3CDTF">2022-07-07T06:54:21Z</dcterms:modified>
</cp:coreProperties>
</file>